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 journée 11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>
    <definedName name="_xlnm.Print_Area" localSheetId="1">'Classement attaque'!$A:$IV</definedName>
  </definedNames>
  <calcPr fullCalcOnLoad="1"/>
</workbook>
</file>

<file path=xl/sharedStrings.xml><?xml version="1.0" encoding="utf-8"?>
<sst xmlns="http://schemas.openxmlformats.org/spreadsheetml/2006/main" count="581" uniqueCount="72">
  <si>
    <t>Poule</t>
  </si>
  <si>
    <t>Points</t>
  </si>
  <si>
    <t>Vict.</t>
  </si>
  <si>
    <t>Déf.</t>
  </si>
  <si>
    <t>Attaque</t>
  </si>
  <si>
    <t>Défense</t>
  </si>
  <si>
    <t>A</t>
  </si>
  <si>
    <t>St-Vallier</t>
  </si>
  <si>
    <t>Lorgues</t>
  </si>
  <si>
    <t>Toulouges</t>
  </si>
  <si>
    <t>Grenoble</t>
  </si>
  <si>
    <t>B</t>
  </si>
  <si>
    <t>La Rochelle</t>
  </si>
  <si>
    <t>C</t>
  </si>
  <si>
    <t>Calais</t>
  </si>
  <si>
    <t>Cherbourg</t>
  </si>
  <si>
    <t>D</t>
  </si>
  <si>
    <t>Salins</t>
  </si>
  <si>
    <t>N°</t>
  </si>
  <si>
    <t>Monségur</t>
  </si>
  <si>
    <t>Joués</t>
  </si>
  <si>
    <t>Gif Essonne</t>
  </si>
  <si>
    <t>Vaulx-en-Velin</t>
  </si>
  <si>
    <t>Moy. Att.</t>
  </si>
  <si>
    <t>Moy. déf.</t>
  </si>
  <si>
    <t>Charleville</t>
  </si>
  <si>
    <t>Griès</t>
  </si>
  <si>
    <t>Denain</t>
  </si>
  <si>
    <t>Vanves</t>
  </si>
  <si>
    <t>Trappes</t>
  </si>
  <si>
    <t>Caen BC</t>
  </si>
  <si>
    <t>Joué-les-Tours</t>
  </si>
  <si>
    <t>Cahors-Sauzet</t>
  </si>
  <si>
    <t>Bron</t>
  </si>
  <si>
    <t>Boulazac</t>
  </si>
  <si>
    <t>Le Portel</t>
  </si>
  <si>
    <t>Dijon CSL</t>
  </si>
  <si>
    <t>Liévin</t>
  </si>
  <si>
    <t>Cergy-Osny-Pont.</t>
  </si>
  <si>
    <t>St-Sorlin-Lagnieu</t>
  </si>
  <si>
    <t>Pont-de-Beauvoisin</t>
  </si>
  <si>
    <t>Monaco</t>
  </si>
  <si>
    <t>Salon</t>
  </si>
  <si>
    <t>Champagne</t>
  </si>
  <si>
    <t>Bordeaux JSA</t>
  </si>
  <si>
    <t>Mérignac</t>
  </si>
  <si>
    <t>Carquefou</t>
  </si>
  <si>
    <t>Blois ADA</t>
  </si>
  <si>
    <t>Chatellerault</t>
  </si>
  <si>
    <t>Agen BC</t>
  </si>
  <si>
    <t>La Mélantoise</t>
  </si>
  <si>
    <t>Ardres BC</t>
  </si>
  <si>
    <t>Fougères Drapeau</t>
  </si>
  <si>
    <t>Longueau ESC</t>
  </si>
  <si>
    <t>2002-2003</t>
  </si>
  <si>
    <t>Frontignan</t>
  </si>
  <si>
    <t>Golfe Juan</t>
  </si>
  <si>
    <t>Aix-les-Bains</t>
  </si>
  <si>
    <t>Marseille SMUC</t>
  </si>
  <si>
    <t>Le Pontet - Avignon</t>
  </si>
  <si>
    <t>Serres Gaston</t>
  </si>
  <si>
    <t>Angers SL</t>
  </si>
  <si>
    <t>Meilhan-sur-Gar.</t>
  </si>
  <si>
    <t>Challans</t>
  </si>
  <si>
    <t>Vitré Aurore</t>
  </si>
  <si>
    <t>Mirecourt</t>
  </si>
  <si>
    <t>Ormes</t>
  </si>
  <si>
    <t>Prissé Mâcon</t>
  </si>
  <si>
    <t>Charenton</t>
  </si>
  <si>
    <t>Coulommiers</t>
  </si>
  <si>
    <t>Joeuf Homecourt</t>
  </si>
  <si>
    <t>Après la 11° journée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</si>
</sst>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8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trike/>
      <sz val="11"/>
      <color indexed="17"/>
      <name val="Casablanca"/>
      <family val="2"/>
    </font>
    <font>
      <u val="single"/>
      <strike/>
      <sz val="11"/>
      <color indexed="17"/>
      <name val="Casablanca"/>
      <family val="2"/>
    </font>
    <font>
      <b/>
      <strike/>
      <sz val="11"/>
      <color indexed="17"/>
      <name val="Casablanca"/>
      <family val="2"/>
    </font>
    <font>
      <b/>
      <u val="single"/>
      <strike/>
      <sz val="11"/>
      <color indexed="17"/>
      <name val="Casablanc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25390625" style="10" customWidth="1"/>
    <col min="2" max="2" width="18.50390625" style="9" bestFit="1" customWidth="1"/>
    <col min="3" max="3" width="5.75390625" style="9" customWidth="1"/>
    <col min="4" max="4" width="4.75390625" style="9" bestFit="1" customWidth="1"/>
    <col min="5" max="5" width="4.625" style="9" customWidth="1"/>
    <col min="6" max="6" width="4.25390625" style="9" customWidth="1"/>
    <col min="7" max="7" width="7.00390625" style="9" customWidth="1"/>
    <col min="8" max="8" width="6.875" style="9" customWidth="1"/>
    <col min="9" max="9" width="8.00390625" style="9" customWidth="1"/>
    <col min="10" max="10" width="7.875" style="9" customWidth="1"/>
    <col min="11" max="11" width="4.375" style="9" customWidth="1"/>
    <col min="12" max="12" width="2.625" style="9" customWidth="1"/>
    <col min="13" max="13" width="5.375" style="9" customWidth="1"/>
    <col min="14" max="16384" width="11.00390625" style="9" customWidth="1"/>
  </cols>
  <sheetData>
    <row r="1" spans="1:13" ht="15">
      <c r="A1" s="4" t="s">
        <v>0</v>
      </c>
      <c r="B1" s="3" t="s">
        <v>54</v>
      </c>
      <c r="C1" s="8" t="s">
        <v>1</v>
      </c>
      <c r="D1" s="8" t="s">
        <v>20</v>
      </c>
      <c r="E1" s="8" t="s">
        <v>2</v>
      </c>
      <c r="F1" s="8" t="s">
        <v>3</v>
      </c>
      <c r="G1" s="5" t="s">
        <v>4</v>
      </c>
      <c r="H1" s="5" t="s">
        <v>5</v>
      </c>
      <c r="I1" s="5" t="s">
        <v>23</v>
      </c>
      <c r="J1" s="5" t="s">
        <v>24</v>
      </c>
      <c r="K1" s="5"/>
      <c r="L1" s="5"/>
      <c r="M1" s="5"/>
    </row>
    <row r="2" spans="1:11" ht="15">
      <c r="A2" s="10" t="s">
        <v>6</v>
      </c>
      <c r="B2" s="28" t="s">
        <v>7</v>
      </c>
      <c r="C2" s="21">
        <f aca="true" t="shared" si="0" ref="C2:C15">D2+E2</f>
        <v>21</v>
      </c>
      <c r="D2" s="22">
        <v>11</v>
      </c>
      <c r="E2" s="23">
        <v>10</v>
      </c>
      <c r="F2" s="24">
        <v>1</v>
      </c>
      <c r="G2" s="22">
        <v>876</v>
      </c>
      <c r="H2" s="22">
        <v>773</v>
      </c>
      <c r="I2" s="12">
        <f aca="true" t="shared" si="1" ref="I2:I15">G2/D2</f>
        <v>79.63636363636364</v>
      </c>
      <c r="J2" s="12">
        <f aca="true" t="shared" si="2" ref="J2:J15">H2/D2</f>
        <v>70.27272727272727</v>
      </c>
      <c r="K2" s="11">
        <f>G2-H2</f>
        <v>103</v>
      </c>
    </row>
    <row r="3" spans="1:11" ht="15">
      <c r="A3" s="10" t="s">
        <v>6</v>
      </c>
      <c r="B3" s="20" t="s">
        <v>42</v>
      </c>
      <c r="C3" s="21">
        <f t="shared" si="0"/>
        <v>20</v>
      </c>
      <c r="D3" s="22">
        <v>11</v>
      </c>
      <c r="E3" s="23">
        <v>9</v>
      </c>
      <c r="F3" s="24">
        <v>2</v>
      </c>
      <c r="G3" s="22">
        <v>974</v>
      </c>
      <c r="H3" s="22">
        <v>835</v>
      </c>
      <c r="I3" s="12">
        <f t="shared" si="1"/>
        <v>88.54545454545455</v>
      </c>
      <c r="J3" s="12">
        <f t="shared" si="2"/>
        <v>75.9090909090909</v>
      </c>
      <c r="K3" s="11">
        <f>G3-H3</f>
        <v>139</v>
      </c>
    </row>
    <row r="4" spans="1:11" ht="15">
      <c r="A4" s="10" t="s">
        <v>6</v>
      </c>
      <c r="B4" s="25" t="s">
        <v>56</v>
      </c>
      <c r="C4" s="21">
        <f t="shared" si="0"/>
        <v>20</v>
      </c>
      <c r="D4" s="22">
        <v>11</v>
      </c>
      <c r="E4" s="23">
        <v>9</v>
      </c>
      <c r="F4" s="24">
        <v>2</v>
      </c>
      <c r="G4" s="22">
        <v>980</v>
      </c>
      <c r="H4" s="22">
        <v>857</v>
      </c>
      <c r="I4" s="12">
        <f t="shared" si="1"/>
        <v>89.0909090909091</v>
      </c>
      <c r="J4" s="12">
        <f t="shared" si="2"/>
        <v>77.9090909090909</v>
      </c>
      <c r="K4" s="11">
        <f>G4-H4</f>
        <v>123</v>
      </c>
    </row>
    <row r="5" spans="1:11" ht="15">
      <c r="A5" s="10" t="s">
        <v>6</v>
      </c>
      <c r="B5" s="34" t="s">
        <v>9</v>
      </c>
      <c r="C5" s="21">
        <f t="shared" si="0"/>
        <v>20</v>
      </c>
      <c r="D5" s="22">
        <v>11</v>
      </c>
      <c r="E5" s="23">
        <v>9</v>
      </c>
      <c r="F5" s="24">
        <v>2</v>
      </c>
      <c r="G5" s="22">
        <v>1001</v>
      </c>
      <c r="H5" s="22">
        <v>890</v>
      </c>
      <c r="I5" s="12">
        <f>G5/D5</f>
        <v>91</v>
      </c>
      <c r="J5" s="12">
        <f>H5/D5</f>
        <v>80.9090909090909</v>
      </c>
      <c r="K5" s="11">
        <f>G5-H5</f>
        <v>111</v>
      </c>
    </row>
    <row r="6" spans="1:11" ht="15">
      <c r="A6" s="10" t="s">
        <v>6</v>
      </c>
      <c r="B6" s="34" t="s">
        <v>10</v>
      </c>
      <c r="C6" s="21">
        <f t="shared" si="0"/>
        <v>17</v>
      </c>
      <c r="D6" s="22">
        <v>11</v>
      </c>
      <c r="E6" s="23">
        <v>6</v>
      </c>
      <c r="F6" s="24">
        <v>5</v>
      </c>
      <c r="G6" s="22">
        <v>889</v>
      </c>
      <c r="H6" s="22">
        <v>813</v>
      </c>
      <c r="I6" s="12">
        <f t="shared" si="1"/>
        <v>80.81818181818181</v>
      </c>
      <c r="J6" s="12">
        <f t="shared" si="2"/>
        <v>73.9090909090909</v>
      </c>
      <c r="K6" s="11">
        <f>G6-H6</f>
        <v>76</v>
      </c>
    </row>
    <row r="7" spans="1:11" ht="15">
      <c r="A7" s="10" t="s">
        <v>6</v>
      </c>
      <c r="B7" s="26" t="s">
        <v>55</v>
      </c>
      <c r="C7" s="21">
        <f t="shared" si="0"/>
        <v>17</v>
      </c>
      <c r="D7" s="22">
        <v>11</v>
      </c>
      <c r="E7" s="23">
        <v>6</v>
      </c>
      <c r="F7" s="24">
        <v>5</v>
      </c>
      <c r="G7" s="22">
        <v>902</v>
      </c>
      <c r="H7" s="22">
        <v>895</v>
      </c>
      <c r="I7" s="12">
        <f t="shared" si="1"/>
        <v>82</v>
      </c>
      <c r="J7" s="12">
        <f t="shared" si="2"/>
        <v>81.36363636363636</v>
      </c>
      <c r="K7" s="11">
        <f>G7-H7</f>
        <v>7</v>
      </c>
    </row>
    <row r="8" spans="1:11" ht="15">
      <c r="A8" s="10" t="s">
        <v>6</v>
      </c>
      <c r="B8" s="26" t="s">
        <v>58</v>
      </c>
      <c r="C8" s="21">
        <f t="shared" si="0"/>
        <v>17</v>
      </c>
      <c r="D8" s="22">
        <v>11</v>
      </c>
      <c r="E8" s="23">
        <v>6</v>
      </c>
      <c r="F8" s="24">
        <v>5</v>
      </c>
      <c r="G8" s="22">
        <v>926</v>
      </c>
      <c r="H8" s="22">
        <v>977</v>
      </c>
      <c r="I8" s="12">
        <f t="shared" si="1"/>
        <v>84.18181818181819</v>
      </c>
      <c r="J8" s="12">
        <f t="shared" si="2"/>
        <v>88.81818181818181</v>
      </c>
      <c r="K8" s="11">
        <f>G8-H8</f>
        <v>-51</v>
      </c>
    </row>
    <row r="9" spans="1:11" ht="15">
      <c r="A9" s="10" t="s">
        <v>6</v>
      </c>
      <c r="B9" s="20" t="s">
        <v>43</v>
      </c>
      <c r="C9" s="21">
        <f t="shared" si="0"/>
        <v>15</v>
      </c>
      <c r="D9" s="22">
        <v>11</v>
      </c>
      <c r="E9" s="23">
        <v>4</v>
      </c>
      <c r="F9" s="24">
        <v>7</v>
      </c>
      <c r="G9" s="22">
        <v>923</v>
      </c>
      <c r="H9" s="22">
        <v>946</v>
      </c>
      <c r="I9" s="12">
        <f t="shared" si="1"/>
        <v>83.9090909090909</v>
      </c>
      <c r="J9" s="12">
        <f t="shared" si="2"/>
        <v>86</v>
      </c>
      <c r="K9" s="11">
        <f>G9-H9</f>
        <v>-23</v>
      </c>
    </row>
    <row r="10" spans="1:11" ht="15">
      <c r="A10" s="10" t="s">
        <v>6</v>
      </c>
      <c r="B10" s="20" t="s">
        <v>22</v>
      </c>
      <c r="C10" s="21">
        <f t="shared" si="0"/>
        <v>15</v>
      </c>
      <c r="D10" s="22">
        <v>11</v>
      </c>
      <c r="E10" s="23">
        <v>4</v>
      </c>
      <c r="F10" s="24">
        <v>7</v>
      </c>
      <c r="G10" s="22">
        <v>867</v>
      </c>
      <c r="H10" s="22">
        <v>890</v>
      </c>
      <c r="I10" s="12">
        <f t="shared" si="1"/>
        <v>78.81818181818181</v>
      </c>
      <c r="J10" s="12">
        <f t="shared" si="2"/>
        <v>80.9090909090909</v>
      </c>
      <c r="K10" s="11">
        <f>G10-H10</f>
        <v>-23</v>
      </c>
    </row>
    <row r="11" spans="1:11" ht="15">
      <c r="A11" s="10" t="s">
        <v>6</v>
      </c>
      <c r="B11" s="27" t="s">
        <v>40</v>
      </c>
      <c r="C11" s="21">
        <f t="shared" si="0"/>
        <v>15</v>
      </c>
      <c r="D11" s="22">
        <v>11</v>
      </c>
      <c r="E11" s="23">
        <v>4</v>
      </c>
      <c r="F11" s="24">
        <v>7</v>
      </c>
      <c r="G11" s="22">
        <v>875</v>
      </c>
      <c r="H11" s="22">
        <v>938</v>
      </c>
      <c r="I11" s="12">
        <f t="shared" si="1"/>
        <v>79.54545454545455</v>
      </c>
      <c r="J11" s="12">
        <f t="shared" si="2"/>
        <v>85.27272727272727</v>
      </c>
      <c r="K11" s="11">
        <f>G11-H11</f>
        <v>-63</v>
      </c>
    </row>
    <row r="12" spans="1:11" ht="15">
      <c r="A12" s="10" t="s">
        <v>6</v>
      </c>
      <c r="B12" s="26" t="s">
        <v>57</v>
      </c>
      <c r="C12" s="21">
        <f t="shared" si="0"/>
        <v>14</v>
      </c>
      <c r="D12" s="22">
        <v>11</v>
      </c>
      <c r="E12" s="23">
        <v>3</v>
      </c>
      <c r="F12" s="24">
        <v>8</v>
      </c>
      <c r="G12" s="22">
        <v>770</v>
      </c>
      <c r="H12" s="22">
        <v>855</v>
      </c>
      <c r="I12" s="12">
        <f t="shared" si="1"/>
        <v>70</v>
      </c>
      <c r="J12" s="12">
        <f t="shared" si="2"/>
        <v>77.72727272727273</v>
      </c>
      <c r="K12" s="11">
        <f>G12-H12</f>
        <v>-85</v>
      </c>
    </row>
    <row r="13" spans="1:11" ht="15">
      <c r="A13" s="10" t="s">
        <v>6</v>
      </c>
      <c r="B13" s="31" t="s">
        <v>41</v>
      </c>
      <c r="C13" s="21">
        <f t="shared" si="0"/>
        <v>14</v>
      </c>
      <c r="D13" s="22">
        <v>11</v>
      </c>
      <c r="E13" s="23">
        <v>3</v>
      </c>
      <c r="F13" s="24">
        <v>8</v>
      </c>
      <c r="G13" s="22">
        <v>769</v>
      </c>
      <c r="H13" s="22">
        <v>875</v>
      </c>
      <c r="I13" s="12">
        <f t="shared" si="1"/>
        <v>69.9090909090909</v>
      </c>
      <c r="J13" s="12">
        <f t="shared" si="2"/>
        <v>79.54545454545455</v>
      </c>
      <c r="K13" s="11">
        <f>G13-H13</f>
        <v>-106</v>
      </c>
    </row>
    <row r="14" spans="1:11" ht="15">
      <c r="A14" s="10" t="s">
        <v>6</v>
      </c>
      <c r="B14" s="31" t="s">
        <v>59</v>
      </c>
      <c r="C14" s="21">
        <f t="shared" si="0"/>
        <v>13</v>
      </c>
      <c r="D14" s="22">
        <v>11</v>
      </c>
      <c r="E14" s="23">
        <v>2</v>
      </c>
      <c r="F14" s="24">
        <v>9</v>
      </c>
      <c r="G14" s="22">
        <v>805</v>
      </c>
      <c r="H14" s="22">
        <v>872</v>
      </c>
      <c r="I14" s="12">
        <f t="shared" si="1"/>
        <v>73.18181818181819</v>
      </c>
      <c r="J14" s="12">
        <f t="shared" si="2"/>
        <v>79.27272727272727</v>
      </c>
      <c r="K14" s="11">
        <f>G14-H14</f>
        <v>-67</v>
      </c>
    </row>
    <row r="15" spans="1:13" ht="15">
      <c r="A15" s="10" t="s">
        <v>6</v>
      </c>
      <c r="B15" s="32" t="s">
        <v>8</v>
      </c>
      <c r="C15" s="21">
        <f t="shared" si="0"/>
        <v>13</v>
      </c>
      <c r="D15" s="22">
        <v>11</v>
      </c>
      <c r="E15" s="23">
        <v>2</v>
      </c>
      <c r="F15" s="24">
        <v>9</v>
      </c>
      <c r="G15" s="22">
        <v>778</v>
      </c>
      <c r="H15" s="22">
        <v>919</v>
      </c>
      <c r="I15" s="12">
        <f t="shared" si="1"/>
        <v>70.72727272727273</v>
      </c>
      <c r="J15" s="12">
        <f t="shared" si="2"/>
        <v>83.54545454545455</v>
      </c>
      <c r="K15" s="11">
        <f>G15-H15</f>
        <v>-141</v>
      </c>
      <c r="L15" s="13"/>
      <c r="M15" s="14">
        <f>SUM(I2:I15)/14</f>
        <v>80.09740259740259</v>
      </c>
    </row>
    <row r="16" spans="3:11" ht="3.75" customHeight="1">
      <c r="C16" s="10"/>
      <c r="D16" s="10"/>
      <c r="E16" s="10"/>
      <c r="F16" s="10"/>
      <c r="G16" s="10"/>
      <c r="H16" s="10"/>
      <c r="I16" s="12"/>
      <c r="J16" s="12"/>
      <c r="K16" s="10"/>
    </row>
    <row r="17" spans="1:11" ht="15">
      <c r="A17" s="10" t="s">
        <v>11</v>
      </c>
      <c r="B17" s="28" t="s">
        <v>34</v>
      </c>
      <c r="C17" s="21">
        <f aca="true" t="shared" si="3" ref="C17:C30">D17+E17</f>
        <v>22</v>
      </c>
      <c r="D17" s="22">
        <v>11</v>
      </c>
      <c r="E17" s="23">
        <v>11</v>
      </c>
      <c r="F17" s="24">
        <v>0</v>
      </c>
      <c r="G17" s="22">
        <v>1066</v>
      </c>
      <c r="H17" s="22">
        <v>778</v>
      </c>
      <c r="I17" s="12">
        <f aca="true" t="shared" si="4" ref="I17:I30">G17/D17</f>
        <v>96.9090909090909</v>
      </c>
      <c r="J17" s="12">
        <f aca="true" t="shared" si="5" ref="J17:J30">H17/D17</f>
        <v>70.72727272727273</v>
      </c>
      <c r="K17" s="11">
        <f>G17-H17</f>
        <v>288</v>
      </c>
    </row>
    <row r="18" spans="1:11" ht="15">
      <c r="A18" s="10" t="s">
        <v>11</v>
      </c>
      <c r="B18" s="34" t="s">
        <v>12</v>
      </c>
      <c r="C18" s="21">
        <f t="shared" si="3"/>
        <v>21</v>
      </c>
      <c r="D18" s="22">
        <v>11</v>
      </c>
      <c r="E18" s="23">
        <v>10</v>
      </c>
      <c r="F18" s="24">
        <v>1</v>
      </c>
      <c r="G18" s="22">
        <v>989</v>
      </c>
      <c r="H18" s="22">
        <v>787</v>
      </c>
      <c r="I18" s="12">
        <f>G18/D18</f>
        <v>89.9090909090909</v>
      </c>
      <c r="J18" s="12">
        <f>H18/D18</f>
        <v>71.54545454545455</v>
      </c>
      <c r="K18" s="11">
        <f>G18-H18</f>
        <v>202</v>
      </c>
    </row>
    <row r="19" spans="1:11" ht="15">
      <c r="A19" s="10" t="s">
        <v>11</v>
      </c>
      <c r="B19" s="34" t="s">
        <v>44</v>
      </c>
      <c r="C19" s="21">
        <f t="shared" si="3"/>
        <v>19</v>
      </c>
      <c r="D19" s="22">
        <v>11</v>
      </c>
      <c r="E19" s="23">
        <v>8</v>
      </c>
      <c r="F19" s="24">
        <v>3</v>
      </c>
      <c r="G19" s="22">
        <v>861</v>
      </c>
      <c r="H19" s="22">
        <v>782</v>
      </c>
      <c r="I19" s="12">
        <f t="shared" si="4"/>
        <v>78.27272727272727</v>
      </c>
      <c r="J19" s="12">
        <f t="shared" si="5"/>
        <v>71.0909090909091</v>
      </c>
      <c r="K19" s="11">
        <f>G19-H19</f>
        <v>79</v>
      </c>
    </row>
    <row r="20" spans="1:11" ht="15">
      <c r="A20" s="10" t="s">
        <v>11</v>
      </c>
      <c r="B20" s="20" t="s">
        <v>45</v>
      </c>
      <c r="C20" s="21">
        <f t="shared" si="3"/>
        <v>18</v>
      </c>
      <c r="D20" s="22">
        <v>11</v>
      </c>
      <c r="E20" s="23">
        <v>7</v>
      </c>
      <c r="F20" s="24">
        <v>4</v>
      </c>
      <c r="G20" s="22">
        <v>878</v>
      </c>
      <c r="H20" s="22">
        <v>873</v>
      </c>
      <c r="I20" s="12">
        <f t="shared" si="4"/>
        <v>79.81818181818181</v>
      </c>
      <c r="J20" s="12">
        <f t="shared" si="5"/>
        <v>79.36363636363636</v>
      </c>
      <c r="K20" s="11">
        <f>G20-H20</f>
        <v>5</v>
      </c>
    </row>
    <row r="21" spans="1:11" ht="15">
      <c r="A21" s="10" t="s">
        <v>11</v>
      </c>
      <c r="B21" s="26" t="s">
        <v>63</v>
      </c>
      <c r="C21" s="21">
        <f t="shared" si="3"/>
        <v>17</v>
      </c>
      <c r="D21" s="22">
        <v>11</v>
      </c>
      <c r="E21" s="23">
        <v>6</v>
      </c>
      <c r="F21" s="24">
        <v>5</v>
      </c>
      <c r="G21" s="22">
        <v>868</v>
      </c>
      <c r="H21" s="22">
        <v>804</v>
      </c>
      <c r="I21" s="12">
        <f t="shared" si="4"/>
        <v>78.9090909090909</v>
      </c>
      <c r="J21" s="12">
        <f t="shared" si="5"/>
        <v>73.0909090909091</v>
      </c>
      <c r="K21" s="11">
        <f aca="true" t="shared" si="6" ref="K21:K26">G21-H21</f>
        <v>64</v>
      </c>
    </row>
    <row r="22" spans="1:11" ht="15">
      <c r="A22" s="10" t="s">
        <v>11</v>
      </c>
      <c r="B22" s="26" t="s">
        <v>60</v>
      </c>
      <c r="C22" s="21">
        <f t="shared" si="3"/>
        <v>17</v>
      </c>
      <c r="D22" s="22">
        <v>11</v>
      </c>
      <c r="E22" s="23">
        <v>6</v>
      </c>
      <c r="F22" s="24">
        <v>5</v>
      </c>
      <c r="G22" s="22">
        <v>924</v>
      </c>
      <c r="H22" s="22">
        <v>946</v>
      </c>
      <c r="I22" s="12">
        <f t="shared" si="4"/>
        <v>84</v>
      </c>
      <c r="J22" s="12">
        <f t="shared" si="5"/>
        <v>86</v>
      </c>
      <c r="K22" s="11">
        <f t="shared" si="6"/>
        <v>-22</v>
      </c>
    </row>
    <row r="23" spans="1:11" ht="15">
      <c r="A23" s="10" t="s">
        <v>11</v>
      </c>
      <c r="B23" s="20" t="s">
        <v>49</v>
      </c>
      <c r="C23" s="21">
        <f t="shared" si="3"/>
        <v>16</v>
      </c>
      <c r="D23" s="22">
        <v>11</v>
      </c>
      <c r="E23" s="23">
        <v>5</v>
      </c>
      <c r="F23" s="24">
        <v>6</v>
      </c>
      <c r="G23" s="22">
        <v>915</v>
      </c>
      <c r="H23" s="22">
        <v>924</v>
      </c>
      <c r="I23" s="12">
        <f t="shared" si="4"/>
        <v>83.18181818181819</v>
      </c>
      <c r="J23" s="12">
        <f t="shared" si="5"/>
        <v>84</v>
      </c>
      <c r="K23" s="11">
        <f>G23-H23</f>
        <v>-9</v>
      </c>
    </row>
    <row r="24" spans="1:11" ht="15">
      <c r="A24" s="10" t="s">
        <v>11</v>
      </c>
      <c r="B24" s="20" t="s">
        <v>32</v>
      </c>
      <c r="C24" s="21">
        <f t="shared" si="3"/>
        <v>16</v>
      </c>
      <c r="D24" s="22">
        <v>11</v>
      </c>
      <c r="E24" s="23">
        <v>5</v>
      </c>
      <c r="F24" s="24">
        <v>6</v>
      </c>
      <c r="G24" s="22">
        <v>809</v>
      </c>
      <c r="H24" s="22">
        <v>871</v>
      </c>
      <c r="I24" s="12">
        <f t="shared" si="4"/>
        <v>73.54545454545455</v>
      </c>
      <c r="J24" s="12">
        <f t="shared" si="5"/>
        <v>79.18181818181819</v>
      </c>
      <c r="K24" s="11">
        <f>G24-H24</f>
        <v>-62</v>
      </c>
    </row>
    <row r="25" spans="1:11" ht="15">
      <c r="A25" s="10" t="s">
        <v>11</v>
      </c>
      <c r="B25" s="20" t="s">
        <v>31</v>
      </c>
      <c r="C25" s="21">
        <f t="shared" si="3"/>
        <v>16</v>
      </c>
      <c r="D25" s="22">
        <v>11</v>
      </c>
      <c r="E25" s="23">
        <v>5</v>
      </c>
      <c r="F25" s="24">
        <v>6</v>
      </c>
      <c r="G25" s="22">
        <v>837</v>
      </c>
      <c r="H25" s="22">
        <v>913</v>
      </c>
      <c r="I25" s="12">
        <f t="shared" si="4"/>
        <v>76.0909090909091</v>
      </c>
      <c r="J25" s="12">
        <f t="shared" si="5"/>
        <v>83</v>
      </c>
      <c r="K25" s="11">
        <f t="shared" si="6"/>
        <v>-76</v>
      </c>
    </row>
    <row r="26" spans="1:11" ht="15">
      <c r="A26" s="10" t="s">
        <v>11</v>
      </c>
      <c r="B26" s="29" t="s">
        <v>61</v>
      </c>
      <c r="C26" s="21">
        <f t="shared" si="3"/>
        <v>15</v>
      </c>
      <c r="D26" s="22">
        <v>11</v>
      </c>
      <c r="E26" s="23">
        <v>4</v>
      </c>
      <c r="F26" s="24">
        <v>7</v>
      </c>
      <c r="G26" s="22">
        <v>785</v>
      </c>
      <c r="H26" s="22">
        <v>815</v>
      </c>
      <c r="I26" s="12">
        <f t="shared" si="4"/>
        <v>71.36363636363636</v>
      </c>
      <c r="J26" s="12">
        <f t="shared" si="5"/>
        <v>74.0909090909091</v>
      </c>
      <c r="K26" s="11">
        <f t="shared" si="6"/>
        <v>-30</v>
      </c>
    </row>
    <row r="27" spans="1:11" ht="15">
      <c r="A27" s="10" t="s">
        <v>11</v>
      </c>
      <c r="B27" s="26" t="s">
        <v>62</v>
      </c>
      <c r="C27" s="21">
        <f t="shared" si="3"/>
        <v>14</v>
      </c>
      <c r="D27" s="22">
        <v>11</v>
      </c>
      <c r="E27" s="23">
        <v>3</v>
      </c>
      <c r="F27" s="24">
        <v>8</v>
      </c>
      <c r="G27" s="22">
        <v>815</v>
      </c>
      <c r="H27" s="22">
        <v>931</v>
      </c>
      <c r="I27" s="12">
        <f t="shared" si="4"/>
        <v>74.0909090909091</v>
      </c>
      <c r="J27" s="12">
        <f t="shared" si="5"/>
        <v>84.63636363636364</v>
      </c>
      <c r="K27" s="11">
        <f>G27-H27</f>
        <v>-116</v>
      </c>
    </row>
    <row r="28" spans="1:11" ht="15">
      <c r="A28" s="10" t="s">
        <v>11</v>
      </c>
      <c r="B28" s="32" t="s">
        <v>48</v>
      </c>
      <c r="C28" s="21">
        <f>D28+E28</f>
        <v>14</v>
      </c>
      <c r="D28" s="22">
        <v>11</v>
      </c>
      <c r="E28" s="23">
        <v>3</v>
      </c>
      <c r="F28" s="24">
        <v>8</v>
      </c>
      <c r="G28" s="22">
        <v>846</v>
      </c>
      <c r="H28" s="22">
        <v>983</v>
      </c>
      <c r="I28" s="12">
        <f>G28/D28</f>
        <v>76.9090909090909</v>
      </c>
      <c r="J28" s="12">
        <f>H28/D28</f>
        <v>89.36363636363636</v>
      </c>
      <c r="K28" s="11">
        <f>G28-H28</f>
        <v>-137</v>
      </c>
    </row>
    <row r="29" spans="1:11" ht="15">
      <c r="A29" s="10" t="s">
        <v>11</v>
      </c>
      <c r="B29" s="31" t="s">
        <v>46</v>
      </c>
      <c r="C29" s="21">
        <f t="shared" si="3"/>
        <v>13</v>
      </c>
      <c r="D29" s="22">
        <v>11</v>
      </c>
      <c r="E29" s="23">
        <v>2</v>
      </c>
      <c r="F29" s="24">
        <v>9</v>
      </c>
      <c r="G29" s="22">
        <v>816</v>
      </c>
      <c r="H29" s="22">
        <v>878</v>
      </c>
      <c r="I29" s="12">
        <f t="shared" si="4"/>
        <v>74.18181818181819</v>
      </c>
      <c r="J29" s="12">
        <f t="shared" si="5"/>
        <v>79.81818181818181</v>
      </c>
      <c r="K29" s="11">
        <f>G29-H29</f>
        <v>-62</v>
      </c>
    </row>
    <row r="30" spans="1:13" ht="15">
      <c r="A30" s="10" t="s">
        <v>11</v>
      </c>
      <c r="B30" s="31" t="s">
        <v>19</v>
      </c>
      <c r="C30" s="21">
        <f t="shared" si="3"/>
        <v>13</v>
      </c>
      <c r="D30" s="22">
        <v>11</v>
      </c>
      <c r="E30" s="23">
        <v>2</v>
      </c>
      <c r="F30" s="24">
        <v>9</v>
      </c>
      <c r="G30" s="22">
        <v>864</v>
      </c>
      <c r="H30" s="22">
        <v>988</v>
      </c>
      <c r="I30" s="12">
        <f t="shared" si="4"/>
        <v>78.54545454545455</v>
      </c>
      <c r="J30" s="12">
        <f t="shared" si="5"/>
        <v>89.81818181818181</v>
      </c>
      <c r="K30" s="11">
        <f>G30-H30</f>
        <v>-124</v>
      </c>
      <c r="L30" s="13"/>
      <c r="M30" s="14">
        <f>SUM(I17:I30)/14</f>
        <v>79.6948051948052</v>
      </c>
    </row>
    <row r="31" spans="3:11" ht="3.75" customHeight="1">
      <c r="C31" s="10"/>
      <c r="D31" s="10"/>
      <c r="E31" s="10"/>
      <c r="F31" s="10"/>
      <c r="G31" s="10"/>
      <c r="H31" s="10"/>
      <c r="I31" s="12"/>
      <c r="J31" s="12"/>
      <c r="K31" s="11"/>
    </row>
    <row r="32" spans="1:11" ht="15">
      <c r="A32" s="10" t="s">
        <v>13</v>
      </c>
      <c r="B32" s="28" t="s">
        <v>37</v>
      </c>
      <c r="C32" s="21">
        <f aca="true" t="shared" si="7" ref="C32:C44">D32+E32</f>
        <v>20</v>
      </c>
      <c r="D32" s="22">
        <v>11</v>
      </c>
      <c r="E32" s="23">
        <v>9</v>
      </c>
      <c r="F32" s="24">
        <v>2</v>
      </c>
      <c r="G32" s="22">
        <v>1002</v>
      </c>
      <c r="H32" s="22">
        <v>837</v>
      </c>
      <c r="I32" s="12">
        <f aca="true" t="shared" si="8" ref="I32:I45">G32/D32</f>
        <v>91.0909090909091</v>
      </c>
      <c r="J32" s="12">
        <f aca="true" t="shared" si="9" ref="J32:J45">H32/D32</f>
        <v>76.0909090909091</v>
      </c>
      <c r="K32" s="11">
        <f>G32-H32</f>
        <v>165</v>
      </c>
    </row>
    <row r="33" spans="1:11" ht="15">
      <c r="A33" s="10" t="s">
        <v>13</v>
      </c>
      <c r="B33" s="34" t="s">
        <v>30</v>
      </c>
      <c r="C33" s="21">
        <f>D33+E33</f>
        <v>20</v>
      </c>
      <c r="D33" s="22">
        <v>11</v>
      </c>
      <c r="E33" s="23">
        <v>9</v>
      </c>
      <c r="F33" s="24">
        <v>2</v>
      </c>
      <c r="G33" s="22">
        <v>979</v>
      </c>
      <c r="H33" s="22">
        <v>845</v>
      </c>
      <c r="I33" s="12">
        <f>G33/D33</f>
        <v>89</v>
      </c>
      <c r="J33" s="12">
        <f>H33/D33</f>
        <v>76.81818181818181</v>
      </c>
      <c r="K33" s="11">
        <f>G33-H33</f>
        <v>134</v>
      </c>
    </row>
    <row r="34" spans="1:11" ht="15">
      <c r="A34" s="10" t="s">
        <v>13</v>
      </c>
      <c r="B34" s="20" t="s">
        <v>14</v>
      </c>
      <c r="C34" s="21">
        <f t="shared" si="7"/>
        <v>20</v>
      </c>
      <c r="D34" s="22">
        <v>11</v>
      </c>
      <c r="E34" s="23">
        <v>9</v>
      </c>
      <c r="F34" s="24">
        <v>2</v>
      </c>
      <c r="G34" s="22">
        <v>889</v>
      </c>
      <c r="H34" s="22">
        <v>857</v>
      </c>
      <c r="I34" s="12">
        <f t="shared" si="8"/>
        <v>80.81818181818181</v>
      </c>
      <c r="J34" s="12">
        <f t="shared" si="9"/>
        <v>77.9090909090909</v>
      </c>
      <c r="K34" s="11">
        <f>G34-H34</f>
        <v>32</v>
      </c>
    </row>
    <row r="35" spans="1:11" ht="15">
      <c r="A35" s="10" t="s">
        <v>13</v>
      </c>
      <c r="B35" s="20" t="s">
        <v>35</v>
      </c>
      <c r="C35" s="21">
        <f>D35+E35</f>
        <v>19</v>
      </c>
      <c r="D35" s="22">
        <v>11</v>
      </c>
      <c r="E35" s="23">
        <v>8</v>
      </c>
      <c r="F35" s="24">
        <v>3</v>
      </c>
      <c r="G35" s="22">
        <v>1032</v>
      </c>
      <c r="H35" s="22">
        <v>931</v>
      </c>
      <c r="I35" s="12">
        <f t="shared" si="8"/>
        <v>93.81818181818181</v>
      </c>
      <c r="J35" s="12">
        <f t="shared" si="9"/>
        <v>84.63636363636364</v>
      </c>
      <c r="K35" s="11">
        <f>G35-H35</f>
        <v>101</v>
      </c>
    </row>
    <row r="36" spans="1:11" ht="15">
      <c r="A36" s="10" t="s">
        <v>13</v>
      </c>
      <c r="B36" s="25" t="s">
        <v>64</v>
      </c>
      <c r="C36" s="21">
        <f t="shared" si="7"/>
        <v>19</v>
      </c>
      <c r="D36" s="22">
        <v>11</v>
      </c>
      <c r="E36" s="23">
        <v>8</v>
      </c>
      <c r="F36" s="24">
        <v>3</v>
      </c>
      <c r="G36" s="22">
        <v>936</v>
      </c>
      <c r="H36" s="22">
        <v>900</v>
      </c>
      <c r="I36" s="12">
        <f t="shared" si="8"/>
        <v>85.0909090909091</v>
      </c>
      <c r="J36" s="12">
        <f t="shared" si="9"/>
        <v>81.81818181818181</v>
      </c>
      <c r="K36" s="11">
        <f aca="true" t="shared" si="10" ref="K35:K45">G36-H36</f>
        <v>36</v>
      </c>
    </row>
    <row r="37" spans="1:11" ht="15">
      <c r="A37" s="10" t="s">
        <v>13</v>
      </c>
      <c r="B37" s="20" t="s">
        <v>50</v>
      </c>
      <c r="C37" s="21">
        <f t="shared" si="7"/>
        <v>18</v>
      </c>
      <c r="D37" s="22">
        <v>11</v>
      </c>
      <c r="E37" s="23">
        <v>7</v>
      </c>
      <c r="F37" s="24">
        <v>4</v>
      </c>
      <c r="G37" s="22">
        <v>924</v>
      </c>
      <c r="H37" s="22">
        <v>906</v>
      </c>
      <c r="I37" s="12">
        <f t="shared" si="8"/>
        <v>84</v>
      </c>
      <c r="J37" s="12">
        <f t="shared" si="9"/>
        <v>82.36363636363636</v>
      </c>
      <c r="K37" s="11">
        <f t="shared" si="10"/>
        <v>18</v>
      </c>
    </row>
    <row r="38" spans="1:11" ht="15">
      <c r="A38" s="10" t="s">
        <v>13</v>
      </c>
      <c r="B38" s="20" t="s">
        <v>29</v>
      </c>
      <c r="C38" s="21">
        <f t="shared" si="7"/>
        <v>16</v>
      </c>
      <c r="D38" s="22">
        <v>11</v>
      </c>
      <c r="E38" s="23">
        <v>5</v>
      </c>
      <c r="F38" s="24">
        <v>6</v>
      </c>
      <c r="G38" s="22">
        <v>911</v>
      </c>
      <c r="H38" s="22">
        <v>900</v>
      </c>
      <c r="I38" s="12">
        <f t="shared" si="8"/>
        <v>82.81818181818181</v>
      </c>
      <c r="J38" s="12">
        <f t="shared" si="9"/>
        <v>81.81818181818181</v>
      </c>
      <c r="K38" s="11">
        <f t="shared" si="10"/>
        <v>11</v>
      </c>
    </row>
    <row r="39" spans="1:11" ht="15">
      <c r="A39" s="10" t="s">
        <v>13</v>
      </c>
      <c r="B39" s="34" t="s">
        <v>51</v>
      </c>
      <c r="C39" s="21">
        <f t="shared" si="7"/>
        <v>16</v>
      </c>
      <c r="D39" s="22">
        <v>11</v>
      </c>
      <c r="E39" s="23">
        <v>5</v>
      </c>
      <c r="F39" s="24">
        <v>6</v>
      </c>
      <c r="G39" s="22">
        <v>856</v>
      </c>
      <c r="H39" s="22">
        <v>890</v>
      </c>
      <c r="I39" s="12">
        <f t="shared" si="8"/>
        <v>77.81818181818181</v>
      </c>
      <c r="J39" s="12">
        <f t="shared" si="9"/>
        <v>80.9090909090909</v>
      </c>
      <c r="K39" s="11">
        <f t="shared" si="10"/>
        <v>-34</v>
      </c>
    </row>
    <row r="40" spans="1:11" ht="15">
      <c r="A40" s="10" t="s">
        <v>13</v>
      </c>
      <c r="B40" s="34" t="s">
        <v>15</v>
      </c>
      <c r="C40" s="21">
        <f>D40+E40</f>
        <v>16</v>
      </c>
      <c r="D40" s="22">
        <v>11</v>
      </c>
      <c r="E40" s="23">
        <v>5</v>
      </c>
      <c r="F40" s="24">
        <v>6</v>
      </c>
      <c r="G40" s="22">
        <v>819</v>
      </c>
      <c r="H40" s="22">
        <v>871</v>
      </c>
      <c r="I40" s="12">
        <f>G40/D40</f>
        <v>74.45454545454545</v>
      </c>
      <c r="J40" s="12">
        <f t="shared" si="9"/>
        <v>79.18181818181819</v>
      </c>
      <c r="K40" s="11">
        <f t="shared" si="10"/>
        <v>-52</v>
      </c>
    </row>
    <row r="41" spans="1:11" ht="15">
      <c r="A41" s="10" t="s">
        <v>13</v>
      </c>
      <c r="B41" s="20" t="s">
        <v>52</v>
      </c>
      <c r="C41" s="21">
        <f t="shared" si="7"/>
        <v>15</v>
      </c>
      <c r="D41" s="22">
        <v>11</v>
      </c>
      <c r="E41" s="23">
        <v>4</v>
      </c>
      <c r="F41" s="24">
        <v>7</v>
      </c>
      <c r="G41" s="22">
        <v>926</v>
      </c>
      <c r="H41" s="22">
        <v>991</v>
      </c>
      <c r="I41" s="12">
        <f t="shared" si="8"/>
        <v>84.18181818181819</v>
      </c>
      <c r="J41" s="12">
        <f t="shared" si="9"/>
        <v>90.0909090909091</v>
      </c>
      <c r="K41" s="11">
        <f>G41-H41</f>
        <v>-65</v>
      </c>
    </row>
    <row r="42" spans="1:11" ht="15">
      <c r="A42" s="10" t="s">
        <v>13</v>
      </c>
      <c r="B42" s="34" t="s">
        <v>27</v>
      </c>
      <c r="C42" s="21">
        <f t="shared" si="7"/>
        <v>14</v>
      </c>
      <c r="D42" s="22">
        <v>11</v>
      </c>
      <c r="E42" s="23">
        <v>3</v>
      </c>
      <c r="F42" s="24">
        <v>8</v>
      </c>
      <c r="G42" s="22">
        <v>890</v>
      </c>
      <c r="H42" s="22">
        <v>903</v>
      </c>
      <c r="I42" s="12">
        <f t="shared" si="8"/>
        <v>80.9090909090909</v>
      </c>
      <c r="J42" s="12">
        <f t="shared" si="9"/>
        <v>82.0909090909091</v>
      </c>
      <c r="K42" s="11">
        <f t="shared" si="10"/>
        <v>-13</v>
      </c>
    </row>
    <row r="43" spans="1:11" ht="15">
      <c r="A43" s="10" t="s">
        <v>13</v>
      </c>
      <c r="B43" s="31" t="s">
        <v>28</v>
      </c>
      <c r="C43" s="21">
        <f t="shared" si="7"/>
        <v>14</v>
      </c>
      <c r="D43" s="22">
        <v>11</v>
      </c>
      <c r="E43" s="23">
        <v>3</v>
      </c>
      <c r="F43" s="24">
        <v>8</v>
      </c>
      <c r="G43" s="22">
        <v>840</v>
      </c>
      <c r="H43" s="22">
        <v>879</v>
      </c>
      <c r="I43" s="12">
        <f t="shared" si="8"/>
        <v>76.36363636363636</v>
      </c>
      <c r="J43" s="12">
        <f t="shared" si="9"/>
        <v>79.9090909090909</v>
      </c>
      <c r="K43" s="11">
        <f t="shared" si="10"/>
        <v>-39</v>
      </c>
    </row>
    <row r="44" spans="1:11" ht="15">
      <c r="A44" s="10" t="s">
        <v>13</v>
      </c>
      <c r="B44" s="31" t="s">
        <v>38</v>
      </c>
      <c r="C44" s="21">
        <f t="shared" si="7"/>
        <v>12</v>
      </c>
      <c r="D44" s="22">
        <v>11</v>
      </c>
      <c r="E44" s="23">
        <v>1</v>
      </c>
      <c r="F44" s="24">
        <v>10</v>
      </c>
      <c r="G44" s="22">
        <v>803</v>
      </c>
      <c r="H44" s="22">
        <v>937</v>
      </c>
      <c r="I44" s="12">
        <f t="shared" si="8"/>
        <v>73</v>
      </c>
      <c r="J44" s="12">
        <f t="shared" si="9"/>
        <v>85.18181818181819</v>
      </c>
      <c r="K44" s="11">
        <f t="shared" si="10"/>
        <v>-134</v>
      </c>
    </row>
    <row r="45" spans="1:13" ht="15">
      <c r="A45" s="10" t="s">
        <v>13</v>
      </c>
      <c r="B45" s="32" t="s">
        <v>53</v>
      </c>
      <c r="C45" s="21">
        <f>D45+E45</f>
        <v>12</v>
      </c>
      <c r="D45" s="22">
        <v>11</v>
      </c>
      <c r="E45" s="23">
        <v>1</v>
      </c>
      <c r="F45" s="24">
        <v>10</v>
      </c>
      <c r="G45" s="22">
        <v>742</v>
      </c>
      <c r="H45" s="22">
        <v>902</v>
      </c>
      <c r="I45" s="12">
        <f t="shared" si="8"/>
        <v>67.45454545454545</v>
      </c>
      <c r="J45" s="12">
        <f t="shared" si="9"/>
        <v>82</v>
      </c>
      <c r="K45" s="11">
        <f t="shared" si="10"/>
        <v>-160</v>
      </c>
      <c r="L45" s="13"/>
      <c r="M45" s="14">
        <f>SUM(I32:I45)/14</f>
        <v>81.48701298701299</v>
      </c>
    </row>
    <row r="46" spans="3:11" ht="3.75" customHeight="1">
      <c r="C46" s="10"/>
      <c r="D46" s="10"/>
      <c r="E46" s="10"/>
      <c r="F46" s="10"/>
      <c r="G46" s="10"/>
      <c r="H46" s="10"/>
      <c r="I46" s="12"/>
      <c r="J46" s="12"/>
      <c r="K46" s="11"/>
    </row>
    <row r="47" spans="1:11" ht="15">
      <c r="A47" s="10" t="s">
        <v>16</v>
      </c>
      <c r="B47" s="28" t="s">
        <v>25</v>
      </c>
      <c r="C47" s="21">
        <f aca="true" t="shared" si="11" ref="C47:C60">D47+E47</f>
        <v>21</v>
      </c>
      <c r="D47" s="22">
        <v>11</v>
      </c>
      <c r="E47" s="23">
        <v>10</v>
      </c>
      <c r="F47" s="24">
        <v>1</v>
      </c>
      <c r="G47" s="22">
        <v>1040</v>
      </c>
      <c r="H47" s="22">
        <v>880</v>
      </c>
      <c r="I47" s="12">
        <f aca="true" t="shared" si="12" ref="I47:I60">G47/D47</f>
        <v>94.54545454545455</v>
      </c>
      <c r="J47" s="12">
        <f aca="true" t="shared" si="13" ref="J47:J60">H47/D47</f>
        <v>80</v>
      </c>
      <c r="K47" s="11">
        <f>G47-H47</f>
        <v>160</v>
      </c>
    </row>
    <row r="48" spans="1:11" ht="15">
      <c r="A48" s="10" t="s">
        <v>16</v>
      </c>
      <c r="B48" s="37" t="s">
        <v>67</v>
      </c>
      <c r="C48" s="21">
        <f t="shared" si="11"/>
        <v>19</v>
      </c>
      <c r="D48" s="22">
        <v>11</v>
      </c>
      <c r="E48" s="23">
        <v>8</v>
      </c>
      <c r="F48" s="24">
        <v>3</v>
      </c>
      <c r="G48" s="22">
        <v>997</v>
      </c>
      <c r="H48" s="22">
        <v>860</v>
      </c>
      <c r="I48" s="12">
        <f t="shared" si="12"/>
        <v>90.63636363636364</v>
      </c>
      <c r="J48" s="12">
        <f t="shared" si="13"/>
        <v>78.18181818181819</v>
      </c>
      <c r="K48" s="11">
        <f aca="true" t="shared" si="14" ref="K48:K60">G48-H48</f>
        <v>137</v>
      </c>
    </row>
    <row r="49" spans="1:11" ht="15">
      <c r="A49" s="10" t="s">
        <v>16</v>
      </c>
      <c r="B49" s="34" t="s">
        <v>36</v>
      </c>
      <c r="C49" s="21">
        <f t="shared" si="11"/>
        <v>19</v>
      </c>
      <c r="D49" s="22">
        <v>11</v>
      </c>
      <c r="E49" s="23">
        <v>8</v>
      </c>
      <c r="F49" s="24">
        <v>3</v>
      </c>
      <c r="G49" s="22">
        <v>997</v>
      </c>
      <c r="H49" s="22">
        <v>925</v>
      </c>
      <c r="I49" s="12">
        <f>G49/D49</f>
        <v>90.63636363636364</v>
      </c>
      <c r="J49" s="12">
        <f>H49/D49</f>
        <v>84.0909090909091</v>
      </c>
      <c r="K49" s="11">
        <f>G49-H49</f>
        <v>72</v>
      </c>
    </row>
    <row r="50" spans="1:11" ht="15">
      <c r="A50" s="10" t="s">
        <v>16</v>
      </c>
      <c r="B50" s="34" t="s">
        <v>17</v>
      </c>
      <c r="C50" s="21">
        <f t="shared" si="11"/>
        <v>18</v>
      </c>
      <c r="D50" s="22">
        <v>11</v>
      </c>
      <c r="E50" s="23">
        <v>7</v>
      </c>
      <c r="F50" s="24">
        <v>4</v>
      </c>
      <c r="G50" s="22">
        <v>877</v>
      </c>
      <c r="H50" s="22">
        <v>829</v>
      </c>
      <c r="I50" s="12">
        <f t="shared" si="12"/>
        <v>79.72727272727273</v>
      </c>
      <c r="J50" s="12">
        <f t="shared" si="13"/>
        <v>75.36363636363636</v>
      </c>
      <c r="K50" s="11">
        <f>G50-H50</f>
        <v>48</v>
      </c>
    </row>
    <row r="51" spans="1:11" ht="15">
      <c r="A51" s="10" t="s">
        <v>16</v>
      </c>
      <c r="B51" s="20" t="s">
        <v>47</v>
      </c>
      <c r="C51" s="21">
        <f t="shared" si="11"/>
        <v>17</v>
      </c>
      <c r="D51" s="22">
        <v>11</v>
      </c>
      <c r="E51" s="23">
        <v>6</v>
      </c>
      <c r="F51" s="24">
        <v>5</v>
      </c>
      <c r="G51" s="22">
        <v>961</v>
      </c>
      <c r="H51" s="22">
        <v>897</v>
      </c>
      <c r="I51" s="12">
        <f t="shared" si="12"/>
        <v>87.36363636363636</v>
      </c>
      <c r="J51" s="12">
        <f t="shared" si="13"/>
        <v>81.54545454545455</v>
      </c>
      <c r="K51" s="11">
        <f t="shared" si="14"/>
        <v>64</v>
      </c>
    </row>
    <row r="52" spans="1:11" ht="15">
      <c r="A52" s="10" t="s">
        <v>16</v>
      </c>
      <c r="B52" s="34" t="s">
        <v>33</v>
      </c>
      <c r="C52" s="21">
        <f t="shared" si="11"/>
        <v>17</v>
      </c>
      <c r="D52" s="22">
        <v>11</v>
      </c>
      <c r="E52" s="23">
        <v>6</v>
      </c>
      <c r="F52" s="24">
        <v>5</v>
      </c>
      <c r="G52" s="22">
        <v>928</v>
      </c>
      <c r="H52" s="22">
        <v>913</v>
      </c>
      <c r="I52" s="12">
        <f t="shared" si="12"/>
        <v>84.36363636363636</v>
      </c>
      <c r="J52" s="12">
        <f t="shared" si="13"/>
        <v>83</v>
      </c>
      <c r="K52" s="11">
        <f>G52-H52</f>
        <v>15</v>
      </c>
    </row>
    <row r="53" spans="1:11" ht="15">
      <c r="A53" s="10" t="s">
        <v>16</v>
      </c>
      <c r="B53" s="36" t="s">
        <v>65</v>
      </c>
      <c r="C53" s="21">
        <f t="shared" si="11"/>
        <v>17</v>
      </c>
      <c r="D53" s="22">
        <v>11</v>
      </c>
      <c r="E53" s="23">
        <v>6</v>
      </c>
      <c r="F53" s="24">
        <v>5</v>
      </c>
      <c r="G53" s="22">
        <v>830</v>
      </c>
      <c r="H53" s="22">
        <v>857</v>
      </c>
      <c r="I53" s="12">
        <f t="shared" si="12"/>
        <v>75.45454545454545</v>
      </c>
      <c r="J53" s="12">
        <f t="shared" si="13"/>
        <v>77.9090909090909</v>
      </c>
      <c r="K53" s="11">
        <f>G53-H53</f>
        <v>-27</v>
      </c>
    </row>
    <row r="54" spans="1:11" ht="15">
      <c r="A54" s="10" t="s">
        <v>16</v>
      </c>
      <c r="B54" s="36" t="s">
        <v>69</v>
      </c>
      <c r="C54" s="21">
        <f t="shared" si="11"/>
        <v>16</v>
      </c>
      <c r="D54" s="22">
        <v>11</v>
      </c>
      <c r="E54" s="23">
        <v>5</v>
      </c>
      <c r="F54" s="24">
        <v>6</v>
      </c>
      <c r="G54" s="22">
        <v>849</v>
      </c>
      <c r="H54" s="22">
        <v>850</v>
      </c>
      <c r="I54" s="12">
        <f t="shared" si="12"/>
        <v>77.18181818181819</v>
      </c>
      <c r="J54" s="12">
        <f t="shared" si="13"/>
        <v>77.27272727272727</v>
      </c>
      <c r="K54" s="11">
        <f t="shared" si="14"/>
        <v>-1</v>
      </c>
    </row>
    <row r="55" spans="1:11" ht="15">
      <c r="A55" s="10" t="s">
        <v>16</v>
      </c>
      <c r="B55" s="34" t="s">
        <v>21</v>
      </c>
      <c r="C55" s="21">
        <f t="shared" si="11"/>
        <v>16</v>
      </c>
      <c r="D55" s="22">
        <v>11</v>
      </c>
      <c r="E55" s="23">
        <v>5</v>
      </c>
      <c r="F55" s="24">
        <v>6</v>
      </c>
      <c r="G55" s="22">
        <v>924</v>
      </c>
      <c r="H55" s="22">
        <v>943</v>
      </c>
      <c r="I55" s="12">
        <f t="shared" si="12"/>
        <v>84</v>
      </c>
      <c r="J55" s="12">
        <f t="shared" si="13"/>
        <v>85.72727272727273</v>
      </c>
      <c r="K55" s="11">
        <f t="shared" si="14"/>
        <v>-19</v>
      </c>
    </row>
    <row r="56" spans="1:11" ht="15">
      <c r="A56" s="10" t="s">
        <v>16</v>
      </c>
      <c r="B56" s="34" t="s">
        <v>39</v>
      </c>
      <c r="C56" s="21">
        <f t="shared" si="11"/>
        <v>16</v>
      </c>
      <c r="D56" s="22">
        <v>11</v>
      </c>
      <c r="E56" s="23">
        <v>5</v>
      </c>
      <c r="F56" s="24">
        <v>6</v>
      </c>
      <c r="G56" s="22">
        <v>848</v>
      </c>
      <c r="H56" s="22">
        <v>889</v>
      </c>
      <c r="I56" s="12">
        <f t="shared" si="12"/>
        <v>77.0909090909091</v>
      </c>
      <c r="J56" s="12">
        <f t="shared" si="13"/>
        <v>80.81818181818181</v>
      </c>
      <c r="K56" s="11">
        <f t="shared" si="14"/>
        <v>-41</v>
      </c>
    </row>
    <row r="57" spans="1:11" ht="15">
      <c r="A57" s="10" t="s">
        <v>16</v>
      </c>
      <c r="B57" s="36" t="s">
        <v>66</v>
      </c>
      <c r="C57" s="21">
        <f t="shared" si="11"/>
        <v>15</v>
      </c>
      <c r="D57" s="22">
        <v>11</v>
      </c>
      <c r="E57" s="23">
        <v>4</v>
      </c>
      <c r="F57" s="24">
        <v>7</v>
      </c>
      <c r="G57" s="22">
        <v>969</v>
      </c>
      <c r="H57" s="22">
        <v>1040</v>
      </c>
      <c r="I57" s="12">
        <f t="shared" si="12"/>
        <v>88.0909090909091</v>
      </c>
      <c r="J57" s="12">
        <f t="shared" si="13"/>
        <v>94.54545454545455</v>
      </c>
      <c r="K57" s="11">
        <f t="shared" si="14"/>
        <v>-71</v>
      </c>
    </row>
    <row r="58" spans="1:11" ht="15">
      <c r="A58" s="10" t="s">
        <v>16</v>
      </c>
      <c r="B58" s="33" t="s">
        <v>70</v>
      </c>
      <c r="C58" s="21">
        <f t="shared" si="11"/>
        <v>15</v>
      </c>
      <c r="D58" s="22">
        <v>11</v>
      </c>
      <c r="E58" s="23">
        <v>4</v>
      </c>
      <c r="F58" s="24">
        <v>7</v>
      </c>
      <c r="G58" s="22">
        <v>836</v>
      </c>
      <c r="H58" s="22">
        <v>908</v>
      </c>
      <c r="I58" s="12">
        <f t="shared" si="12"/>
        <v>76</v>
      </c>
      <c r="J58" s="12">
        <f t="shared" si="13"/>
        <v>82.54545454545455</v>
      </c>
      <c r="K58" s="11">
        <f t="shared" si="14"/>
        <v>-72</v>
      </c>
    </row>
    <row r="59" spans="1:11" ht="15">
      <c r="A59" s="10" t="s">
        <v>16</v>
      </c>
      <c r="B59" s="31" t="s">
        <v>26</v>
      </c>
      <c r="C59" s="21">
        <f t="shared" si="11"/>
        <v>13</v>
      </c>
      <c r="D59" s="22">
        <v>11</v>
      </c>
      <c r="E59" s="23">
        <v>2</v>
      </c>
      <c r="F59" s="24">
        <v>9</v>
      </c>
      <c r="G59" s="22">
        <v>878</v>
      </c>
      <c r="H59" s="22">
        <v>982</v>
      </c>
      <c r="I59" s="12">
        <f t="shared" si="12"/>
        <v>79.81818181818181</v>
      </c>
      <c r="J59" s="12">
        <f t="shared" si="13"/>
        <v>89.27272727272727</v>
      </c>
      <c r="K59" s="11">
        <f t="shared" si="14"/>
        <v>-104</v>
      </c>
    </row>
    <row r="60" spans="1:13" ht="15">
      <c r="A60" s="10" t="s">
        <v>16</v>
      </c>
      <c r="B60" s="35" t="s">
        <v>68</v>
      </c>
      <c r="C60" s="21">
        <f t="shared" si="11"/>
        <v>12</v>
      </c>
      <c r="D60" s="22">
        <v>11</v>
      </c>
      <c r="E60" s="23">
        <v>1</v>
      </c>
      <c r="F60" s="24">
        <v>10</v>
      </c>
      <c r="G60" s="22">
        <v>741</v>
      </c>
      <c r="H60" s="22">
        <v>902</v>
      </c>
      <c r="I60" s="12">
        <f t="shared" si="12"/>
        <v>67.36363636363636</v>
      </c>
      <c r="J60" s="12">
        <f t="shared" si="13"/>
        <v>82</v>
      </c>
      <c r="K60" s="11">
        <f t="shared" si="14"/>
        <v>-161</v>
      </c>
      <c r="L60" s="13"/>
      <c r="M60" s="14">
        <f>SUM(I47:I60)/14</f>
        <v>82.3051948051948</v>
      </c>
    </row>
    <row r="61" spans="3:13" ht="15">
      <c r="C61" s="21"/>
      <c r="D61" s="22"/>
      <c r="E61" s="23"/>
      <c r="F61" s="24"/>
      <c r="G61" s="22"/>
      <c r="H61" s="22"/>
      <c r="I61" s="12"/>
      <c r="J61" s="12"/>
      <c r="K61" s="11"/>
      <c r="L61" s="13"/>
      <c r="M61" s="14"/>
    </row>
    <row r="62" spans="3:13" ht="13.5" customHeight="1">
      <c r="C62" s="10"/>
      <c r="D62" s="10"/>
      <c r="E62" s="10"/>
      <c r="F62" s="10"/>
      <c r="G62" s="10">
        <f>SUM(G1:G60)</f>
        <v>49832</v>
      </c>
      <c r="H62" s="10">
        <f>SUM(H1:H60)</f>
        <v>49832</v>
      </c>
      <c r="I62" s="12">
        <f>SUM(I1:I60)/56</f>
        <v>80.8961038961039</v>
      </c>
      <c r="J62" s="12">
        <f>SUM(J1:J60)/56</f>
        <v>80.89610389610391</v>
      </c>
      <c r="K62" s="10">
        <f>SUM(K1:K60)</f>
        <v>0</v>
      </c>
      <c r="M62" s="14">
        <f>SUM(M1:M60)/4</f>
        <v>80.8961038961039</v>
      </c>
    </row>
    <row r="63" spans="3:11" ht="15">
      <c r="C63" s="10"/>
      <c r="D63" s="10"/>
      <c r="E63" s="10"/>
      <c r="F63" s="10"/>
      <c r="G63" s="10"/>
      <c r="H63" s="10"/>
      <c r="I63" s="10"/>
      <c r="J63" s="10"/>
      <c r="K63" s="10"/>
    </row>
    <row r="64" spans="3:11" ht="15"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5">
      <c r="C65" s="10"/>
      <c r="D65" s="10"/>
      <c r="E65" s="10"/>
      <c r="F65" s="10"/>
      <c r="G65" s="10"/>
      <c r="H65" s="10"/>
      <c r="I65" s="10"/>
      <c r="J65" s="10"/>
      <c r="K65" s="10"/>
    </row>
    <row r="66" spans="3:11" ht="1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5">
      <c r="C68" s="10"/>
      <c r="D68" s="10"/>
      <c r="E68" s="10"/>
      <c r="F68" s="10"/>
      <c r="G68" s="10"/>
      <c r="H68" s="10"/>
      <c r="I68" s="10"/>
      <c r="J68" s="10"/>
      <c r="K68" s="10"/>
    </row>
    <row r="69" spans="3:11" ht="15">
      <c r="C69" s="10"/>
      <c r="D69" s="10"/>
      <c r="E69" s="10"/>
      <c r="F69" s="10"/>
      <c r="G69" s="10"/>
      <c r="H69" s="10"/>
      <c r="I69" s="10"/>
      <c r="J69" s="10"/>
      <c r="K69" s="10"/>
    </row>
    <row r="70" spans="3:11" ht="15">
      <c r="C70" s="10"/>
      <c r="D70" s="10"/>
      <c r="E70" s="10"/>
      <c r="F70" s="10"/>
      <c r="G70" s="10"/>
      <c r="H70" s="10"/>
      <c r="I70" s="10"/>
      <c r="J70" s="10"/>
      <c r="K70" s="10"/>
    </row>
    <row r="71" spans="3:11" ht="15">
      <c r="C71" s="10"/>
      <c r="D71" s="10"/>
      <c r="E71" s="10"/>
      <c r="F71" s="10"/>
      <c r="G71" s="10"/>
      <c r="H71" s="10"/>
      <c r="I71" s="10"/>
      <c r="J71" s="10"/>
      <c r="K71" s="10"/>
    </row>
    <row r="72" spans="7:8" ht="15">
      <c r="G72" s="10"/>
      <c r="H72" s="10"/>
    </row>
    <row r="73" spans="7:8" ht="15">
      <c r="G73" s="10"/>
      <c r="H73" s="10"/>
    </row>
    <row r="74" spans="7:8" ht="15">
      <c r="G74" s="10"/>
      <c r="H74" s="10"/>
    </row>
    <row r="75" spans="7:8" ht="15">
      <c r="G75" s="10"/>
      <c r="H75" s="10"/>
    </row>
    <row r="76" spans="7:8" ht="15">
      <c r="G76" s="10"/>
      <c r="H76" s="10"/>
    </row>
    <row r="77" spans="7:8" ht="15">
      <c r="G77" s="10"/>
      <c r="H77" s="10"/>
    </row>
  </sheetData>
  <printOptions gridLines="1" horizontalCentered="1"/>
  <pageMargins left="0.7874015748031497" right="0.7874015748031497" top="0.35433070866141736" bottom="0.1968503937007874" header="0.15748031496062992" footer="0.1968503937007874"/>
  <pageSetup fitToHeight="1" fitToWidth="1" horizontalDpi="300" verticalDpi="300" orientation="portrait" paperSize="9" scale="96" r:id="rId1"/>
  <headerFooter alignWithMargins="0">
    <oddHeader>&amp;C&amp;10&amp;A, fait le 15-10-2002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2.50390625" style="1" customWidth="1"/>
    <col min="3" max="3" width="17.50390625" style="0" bestFit="1" customWidth="1"/>
    <col min="4" max="4" width="2.875" style="0" bestFit="1" customWidth="1"/>
    <col min="5" max="5" width="4.25390625" style="0" customWidth="1"/>
    <col min="6" max="6" width="4.875" style="0" bestFit="1" customWidth="1"/>
    <col min="7" max="7" width="4.75390625" style="0" bestFit="1" customWidth="1"/>
  </cols>
  <sheetData>
    <row r="1" spans="1:7" ht="15.75">
      <c r="A1">
        <v>1</v>
      </c>
      <c r="B1" s="10" t="s">
        <v>11</v>
      </c>
      <c r="C1" s="28" t="s">
        <v>34</v>
      </c>
      <c r="D1" s="21"/>
      <c r="E1" s="22">
        <v>11</v>
      </c>
      <c r="F1" s="22">
        <v>1066</v>
      </c>
      <c r="G1" s="12">
        <f>F1/E1</f>
        <v>96.9090909090909</v>
      </c>
    </row>
    <row r="2" spans="1:7" ht="15.75">
      <c r="A2">
        <f>A1+1</f>
        <v>2</v>
      </c>
      <c r="B2" s="10" t="s">
        <v>16</v>
      </c>
      <c r="C2" s="28" t="s">
        <v>25</v>
      </c>
      <c r="D2" s="21"/>
      <c r="E2" s="22">
        <v>11</v>
      </c>
      <c r="F2" s="22">
        <v>1040</v>
      </c>
      <c r="G2" s="12">
        <f>F2/E2</f>
        <v>94.54545454545455</v>
      </c>
    </row>
    <row r="3" spans="1:7" ht="15.75">
      <c r="A3">
        <f aca="true" t="shared" si="0" ref="A3:A18">A2+1</f>
        <v>3</v>
      </c>
      <c r="B3" s="10" t="s">
        <v>13</v>
      </c>
      <c r="C3" s="20" t="s">
        <v>35</v>
      </c>
      <c r="D3" s="21"/>
      <c r="E3" s="22">
        <v>11</v>
      </c>
      <c r="F3" s="22">
        <v>1032</v>
      </c>
      <c r="G3" s="12">
        <f>F3/E3</f>
        <v>93.81818181818181</v>
      </c>
    </row>
    <row r="4" spans="1:7" ht="15.75">
      <c r="A4">
        <f t="shared" si="0"/>
        <v>4</v>
      </c>
      <c r="B4" s="10" t="s">
        <v>13</v>
      </c>
      <c r="C4" s="28" t="s">
        <v>37</v>
      </c>
      <c r="D4" s="21"/>
      <c r="E4" s="22">
        <v>11</v>
      </c>
      <c r="F4" s="22">
        <v>1002</v>
      </c>
      <c r="G4" s="12">
        <f>F4/E4</f>
        <v>91.0909090909091</v>
      </c>
    </row>
    <row r="5" spans="1:7" ht="15.75">
      <c r="A5">
        <f t="shared" si="0"/>
        <v>5</v>
      </c>
      <c r="B5" s="10" t="s">
        <v>6</v>
      </c>
      <c r="C5" s="34" t="s">
        <v>9</v>
      </c>
      <c r="D5" s="21"/>
      <c r="E5" s="22">
        <v>11</v>
      </c>
      <c r="F5" s="22">
        <v>1001</v>
      </c>
      <c r="G5" s="12">
        <f>F5/E5</f>
        <v>91</v>
      </c>
    </row>
    <row r="6" spans="1:7" ht="15.75">
      <c r="A6">
        <f t="shared" si="0"/>
        <v>6</v>
      </c>
      <c r="B6" s="10" t="s">
        <v>16</v>
      </c>
      <c r="C6" s="37" t="s">
        <v>67</v>
      </c>
      <c r="D6" s="21"/>
      <c r="E6" s="22">
        <v>11</v>
      </c>
      <c r="F6" s="22">
        <v>997</v>
      </c>
      <c r="G6" s="12">
        <f>F6/E6</f>
        <v>90.63636363636364</v>
      </c>
    </row>
    <row r="7" spans="1:7" ht="15.75">
      <c r="A7">
        <f t="shared" si="0"/>
        <v>7</v>
      </c>
      <c r="B7" s="10" t="s">
        <v>16</v>
      </c>
      <c r="C7" s="34" t="s">
        <v>36</v>
      </c>
      <c r="D7" s="21"/>
      <c r="E7" s="22">
        <v>11</v>
      </c>
      <c r="F7" s="22">
        <v>997</v>
      </c>
      <c r="G7" s="12">
        <f>F7/E7</f>
        <v>90.63636363636364</v>
      </c>
    </row>
    <row r="8" spans="1:7" ht="15.75">
      <c r="A8">
        <f t="shared" si="0"/>
        <v>8</v>
      </c>
      <c r="B8" s="10" t="s">
        <v>11</v>
      </c>
      <c r="C8" s="34" t="s">
        <v>12</v>
      </c>
      <c r="D8" s="21"/>
      <c r="E8" s="22">
        <v>11</v>
      </c>
      <c r="F8" s="22">
        <v>989</v>
      </c>
      <c r="G8" s="12">
        <f>F8/E8</f>
        <v>89.9090909090909</v>
      </c>
    </row>
    <row r="9" spans="1:7" ht="15.75">
      <c r="A9">
        <f t="shared" si="0"/>
        <v>9</v>
      </c>
      <c r="B9" s="10" t="s">
        <v>6</v>
      </c>
      <c r="C9" s="25" t="s">
        <v>56</v>
      </c>
      <c r="D9" s="21"/>
      <c r="E9" s="22">
        <v>11</v>
      </c>
      <c r="F9" s="22">
        <v>980</v>
      </c>
      <c r="G9" s="12">
        <f>F9/E9</f>
        <v>89.0909090909091</v>
      </c>
    </row>
    <row r="10" spans="1:7" ht="15.75">
      <c r="A10">
        <f t="shared" si="0"/>
        <v>10</v>
      </c>
      <c r="B10" s="10" t="s">
        <v>13</v>
      </c>
      <c r="C10" s="34" t="s">
        <v>30</v>
      </c>
      <c r="D10" s="21"/>
      <c r="E10" s="22">
        <v>11</v>
      </c>
      <c r="F10" s="22">
        <v>979</v>
      </c>
      <c r="G10" s="12">
        <f>F10/E10</f>
        <v>89</v>
      </c>
    </row>
    <row r="11" spans="1:7" ht="15.75">
      <c r="A11">
        <f t="shared" si="0"/>
        <v>11</v>
      </c>
      <c r="B11" s="10" t="s">
        <v>6</v>
      </c>
      <c r="C11" s="20" t="s">
        <v>42</v>
      </c>
      <c r="D11" s="21"/>
      <c r="E11" s="22">
        <v>11</v>
      </c>
      <c r="F11" s="22">
        <v>974</v>
      </c>
      <c r="G11" s="12">
        <f>F11/E11</f>
        <v>88.54545454545455</v>
      </c>
    </row>
    <row r="12" spans="1:7" ht="15.75">
      <c r="A12">
        <f t="shared" si="0"/>
        <v>12</v>
      </c>
      <c r="B12" s="10" t="s">
        <v>16</v>
      </c>
      <c r="C12" s="36" t="s">
        <v>66</v>
      </c>
      <c r="D12" s="21"/>
      <c r="E12" s="22">
        <v>11</v>
      </c>
      <c r="F12" s="22">
        <v>969</v>
      </c>
      <c r="G12" s="12">
        <f>F12/E12</f>
        <v>88.0909090909091</v>
      </c>
    </row>
    <row r="13" spans="1:7" ht="15.75">
      <c r="A13">
        <f t="shared" si="0"/>
        <v>13</v>
      </c>
      <c r="B13" s="10" t="s">
        <v>16</v>
      </c>
      <c r="C13" s="20" t="s">
        <v>47</v>
      </c>
      <c r="D13" s="21"/>
      <c r="E13" s="22">
        <v>11</v>
      </c>
      <c r="F13" s="22">
        <v>961</v>
      </c>
      <c r="G13" s="12">
        <f>F13/E13</f>
        <v>87.36363636363636</v>
      </c>
    </row>
    <row r="14" spans="1:7" ht="15.75">
      <c r="A14">
        <f t="shared" si="0"/>
        <v>14</v>
      </c>
      <c r="B14" s="10" t="s">
        <v>13</v>
      </c>
      <c r="C14" s="25" t="s">
        <v>64</v>
      </c>
      <c r="D14" s="21"/>
      <c r="E14" s="22">
        <v>11</v>
      </c>
      <c r="F14" s="22">
        <v>936</v>
      </c>
      <c r="G14" s="12">
        <f>F14/E14</f>
        <v>85.0909090909091</v>
      </c>
    </row>
    <row r="15" spans="1:7" ht="15.75">
      <c r="A15">
        <f t="shared" si="0"/>
        <v>15</v>
      </c>
      <c r="B15" s="10" t="s">
        <v>16</v>
      </c>
      <c r="C15" s="34" t="s">
        <v>33</v>
      </c>
      <c r="D15" s="21"/>
      <c r="E15" s="22">
        <v>11</v>
      </c>
      <c r="F15" s="22">
        <v>928</v>
      </c>
      <c r="G15" s="12">
        <f>F15/E15</f>
        <v>84.36363636363636</v>
      </c>
    </row>
    <row r="16" spans="1:7" ht="15.75">
      <c r="A16">
        <f t="shared" si="0"/>
        <v>16</v>
      </c>
      <c r="B16" s="10" t="s">
        <v>6</v>
      </c>
      <c r="C16" s="26" t="s">
        <v>58</v>
      </c>
      <c r="D16" s="21"/>
      <c r="E16" s="22">
        <v>11</v>
      </c>
      <c r="F16" s="22">
        <v>926</v>
      </c>
      <c r="G16" s="12">
        <f>F16/E16</f>
        <v>84.18181818181819</v>
      </c>
    </row>
    <row r="17" spans="1:7" ht="15.75">
      <c r="A17">
        <f t="shared" si="0"/>
        <v>17</v>
      </c>
      <c r="B17" s="10" t="s">
        <v>13</v>
      </c>
      <c r="C17" s="20" t="s">
        <v>52</v>
      </c>
      <c r="D17" s="21"/>
      <c r="E17" s="22">
        <v>11</v>
      </c>
      <c r="F17" s="22">
        <v>926</v>
      </c>
      <c r="G17" s="12">
        <f>F17/E17</f>
        <v>84.18181818181819</v>
      </c>
    </row>
    <row r="18" spans="1:7" ht="15.75">
      <c r="A18">
        <f t="shared" si="0"/>
        <v>18</v>
      </c>
      <c r="B18" s="10" t="s">
        <v>11</v>
      </c>
      <c r="C18" s="26" t="s">
        <v>60</v>
      </c>
      <c r="D18" s="21"/>
      <c r="E18" s="22">
        <v>11</v>
      </c>
      <c r="F18" s="22">
        <v>924</v>
      </c>
      <c r="G18" s="12">
        <f>F18/E18</f>
        <v>84</v>
      </c>
    </row>
    <row r="19" spans="1:7" ht="15.75">
      <c r="A19">
        <f aca="true" t="shared" si="1" ref="A19:A34">A18+1</f>
        <v>19</v>
      </c>
      <c r="B19" s="10" t="s">
        <v>13</v>
      </c>
      <c r="C19" s="20" t="s">
        <v>50</v>
      </c>
      <c r="D19" s="21"/>
      <c r="E19" s="22">
        <v>11</v>
      </c>
      <c r="F19" s="22">
        <v>924</v>
      </c>
      <c r="G19" s="12">
        <f>F19/E19</f>
        <v>84</v>
      </c>
    </row>
    <row r="20" spans="1:7" ht="15.75">
      <c r="A20">
        <f t="shared" si="1"/>
        <v>20</v>
      </c>
      <c r="B20" s="10" t="s">
        <v>16</v>
      </c>
      <c r="C20" s="34" t="s">
        <v>21</v>
      </c>
      <c r="D20" s="21"/>
      <c r="E20" s="22">
        <v>11</v>
      </c>
      <c r="F20" s="22">
        <v>924</v>
      </c>
      <c r="G20" s="12">
        <f>F20/E20</f>
        <v>84</v>
      </c>
    </row>
    <row r="21" spans="1:7" ht="15.75">
      <c r="A21">
        <f t="shared" si="1"/>
        <v>21</v>
      </c>
      <c r="B21" s="10" t="s">
        <v>6</v>
      </c>
      <c r="C21" s="20" t="s">
        <v>43</v>
      </c>
      <c r="D21" s="21"/>
      <c r="E21" s="22">
        <v>11</v>
      </c>
      <c r="F21" s="22">
        <v>923</v>
      </c>
      <c r="G21" s="12">
        <f>F21/E21</f>
        <v>83.9090909090909</v>
      </c>
    </row>
    <row r="22" spans="1:7" ht="15.75">
      <c r="A22">
        <f t="shared" si="1"/>
        <v>22</v>
      </c>
      <c r="B22" s="10" t="s">
        <v>11</v>
      </c>
      <c r="C22" s="20" t="s">
        <v>49</v>
      </c>
      <c r="D22" s="21"/>
      <c r="E22" s="22">
        <v>11</v>
      </c>
      <c r="F22" s="22">
        <v>915</v>
      </c>
      <c r="G22" s="12">
        <f>F22/E22</f>
        <v>83.18181818181819</v>
      </c>
    </row>
    <row r="23" spans="1:7" ht="15.75">
      <c r="A23">
        <f t="shared" si="1"/>
        <v>23</v>
      </c>
      <c r="B23" s="10" t="s">
        <v>13</v>
      </c>
      <c r="C23" s="20" t="s">
        <v>29</v>
      </c>
      <c r="D23" s="21"/>
      <c r="E23" s="22">
        <v>11</v>
      </c>
      <c r="F23" s="22">
        <v>911</v>
      </c>
      <c r="G23" s="12">
        <f>F23/E23</f>
        <v>82.81818181818181</v>
      </c>
    </row>
    <row r="24" spans="1:7" ht="15.75">
      <c r="A24">
        <f t="shared" si="1"/>
        <v>24</v>
      </c>
      <c r="B24" s="10" t="s">
        <v>6</v>
      </c>
      <c r="C24" s="26" t="s">
        <v>55</v>
      </c>
      <c r="D24" s="21"/>
      <c r="E24" s="22">
        <v>11</v>
      </c>
      <c r="F24" s="22">
        <v>902</v>
      </c>
      <c r="G24" s="12">
        <f>F24/E24</f>
        <v>82</v>
      </c>
    </row>
    <row r="25" spans="1:7" ht="15.75">
      <c r="A25">
        <f t="shared" si="1"/>
        <v>25</v>
      </c>
      <c r="B25" s="10" t="s">
        <v>13</v>
      </c>
      <c r="C25" s="34" t="s">
        <v>27</v>
      </c>
      <c r="D25" s="21"/>
      <c r="E25" s="22">
        <v>11</v>
      </c>
      <c r="F25" s="22">
        <v>890</v>
      </c>
      <c r="G25" s="12">
        <f>F25/E25</f>
        <v>80.9090909090909</v>
      </c>
    </row>
    <row r="26" spans="1:7" ht="15.75">
      <c r="A26" s="7">
        <f t="shared" si="1"/>
        <v>26</v>
      </c>
      <c r="B26" s="10" t="s">
        <v>6</v>
      </c>
      <c r="C26" s="34" t="s">
        <v>10</v>
      </c>
      <c r="D26" s="21"/>
      <c r="E26" s="22">
        <v>11</v>
      </c>
      <c r="F26" s="22">
        <v>889</v>
      </c>
      <c r="G26" s="12">
        <f>F26/E26</f>
        <v>80.81818181818181</v>
      </c>
    </row>
    <row r="27" spans="1:7" ht="15.75">
      <c r="A27" s="7">
        <f t="shared" si="1"/>
        <v>27</v>
      </c>
      <c r="B27" s="10" t="s">
        <v>13</v>
      </c>
      <c r="C27" s="20" t="s">
        <v>14</v>
      </c>
      <c r="D27" s="21"/>
      <c r="E27" s="22">
        <v>11</v>
      </c>
      <c r="F27" s="22">
        <v>889</v>
      </c>
      <c r="G27" s="12">
        <f>F27/E27</f>
        <v>80.81818181818181</v>
      </c>
    </row>
    <row r="28" spans="1:7" ht="16.5" thickBot="1">
      <c r="A28" s="19">
        <f t="shared" si="1"/>
        <v>28</v>
      </c>
      <c r="B28" s="10" t="s">
        <v>11</v>
      </c>
      <c r="C28" s="20" t="s">
        <v>45</v>
      </c>
      <c r="D28" s="21"/>
      <c r="E28" s="22">
        <v>11</v>
      </c>
      <c r="F28" s="22">
        <v>878</v>
      </c>
      <c r="G28" s="12">
        <f>F28/E28</f>
        <v>79.81818181818181</v>
      </c>
    </row>
    <row r="29" spans="1:7" ht="15.75">
      <c r="A29">
        <f t="shared" si="1"/>
        <v>29</v>
      </c>
      <c r="B29" s="10" t="s">
        <v>16</v>
      </c>
      <c r="C29" s="31" t="s">
        <v>26</v>
      </c>
      <c r="D29" s="21"/>
      <c r="E29" s="22">
        <v>11</v>
      </c>
      <c r="F29" s="22">
        <v>878</v>
      </c>
      <c r="G29" s="12">
        <f>F29/E29</f>
        <v>79.81818181818181</v>
      </c>
    </row>
    <row r="30" spans="1:7" ht="15.75">
      <c r="A30">
        <f t="shared" si="1"/>
        <v>30</v>
      </c>
      <c r="B30" s="10" t="s">
        <v>16</v>
      </c>
      <c r="C30" s="34" t="s">
        <v>17</v>
      </c>
      <c r="D30" s="21"/>
      <c r="E30" s="22">
        <v>11</v>
      </c>
      <c r="F30" s="22">
        <v>877</v>
      </c>
      <c r="G30" s="12">
        <f>F30/E30</f>
        <v>79.72727272727273</v>
      </c>
    </row>
    <row r="31" spans="1:7" ht="15.75">
      <c r="A31">
        <f t="shared" si="1"/>
        <v>31</v>
      </c>
      <c r="B31" s="10" t="s">
        <v>6</v>
      </c>
      <c r="C31" s="28" t="s">
        <v>7</v>
      </c>
      <c r="D31" s="21"/>
      <c r="E31" s="22">
        <v>11</v>
      </c>
      <c r="F31" s="22">
        <v>876</v>
      </c>
      <c r="G31" s="12">
        <f>F31/E31</f>
        <v>79.63636363636364</v>
      </c>
    </row>
    <row r="32" spans="1:7" ht="15.75">
      <c r="A32">
        <f t="shared" si="1"/>
        <v>32</v>
      </c>
      <c r="B32" s="10" t="s">
        <v>6</v>
      </c>
      <c r="C32" s="27" t="s">
        <v>40</v>
      </c>
      <c r="D32" s="21"/>
      <c r="E32" s="22">
        <v>11</v>
      </c>
      <c r="F32" s="22">
        <v>875</v>
      </c>
      <c r="G32" s="12">
        <f>F32/E32</f>
        <v>79.54545454545455</v>
      </c>
    </row>
    <row r="33" spans="1:7" ht="15.75">
      <c r="A33">
        <f t="shared" si="1"/>
        <v>33</v>
      </c>
      <c r="B33" s="10" t="s">
        <v>11</v>
      </c>
      <c r="C33" s="26" t="s">
        <v>63</v>
      </c>
      <c r="D33" s="21"/>
      <c r="E33" s="22">
        <v>11</v>
      </c>
      <c r="F33" s="22">
        <v>868</v>
      </c>
      <c r="G33" s="12">
        <f>F33/E33</f>
        <v>78.9090909090909</v>
      </c>
    </row>
    <row r="34" spans="1:7" ht="15.75">
      <c r="A34">
        <f t="shared" si="1"/>
        <v>34</v>
      </c>
      <c r="B34" s="10" t="s">
        <v>6</v>
      </c>
      <c r="C34" s="20" t="s">
        <v>22</v>
      </c>
      <c r="D34" s="21"/>
      <c r="E34" s="22">
        <v>11</v>
      </c>
      <c r="F34" s="22">
        <v>867</v>
      </c>
      <c r="G34" s="12">
        <f>F34/E34</f>
        <v>78.81818181818181</v>
      </c>
    </row>
    <row r="35" spans="1:7" ht="15.75">
      <c r="A35">
        <f aca="true" t="shared" si="2" ref="A35:A50">A34+1</f>
        <v>35</v>
      </c>
      <c r="B35" s="10" t="s">
        <v>11</v>
      </c>
      <c r="C35" s="31" t="s">
        <v>19</v>
      </c>
      <c r="D35" s="21"/>
      <c r="E35" s="22">
        <v>11</v>
      </c>
      <c r="F35" s="22">
        <v>864</v>
      </c>
      <c r="G35" s="12">
        <f>F35/E35</f>
        <v>78.54545454545455</v>
      </c>
    </row>
    <row r="36" spans="1:7" ht="15.75">
      <c r="A36">
        <f t="shared" si="2"/>
        <v>36</v>
      </c>
      <c r="B36" s="10" t="s">
        <v>11</v>
      </c>
      <c r="C36" s="34" t="s">
        <v>44</v>
      </c>
      <c r="D36" s="21"/>
      <c r="E36" s="22">
        <v>11</v>
      </c>
      <c r="F36" s="22">
        <v>861</v>
      </c>
      <c r="G36" s="12">
        <f>F36/E36</f>
        <v>78.27272727272727</v>
      </c>
    </row>
    <row r="37" spans="1:7" ht="15.75">
      <c r="A37">
        <f t="shared" si="2"/>
        <v>37</v>
      </c>
      <c r="B37" s="10" t="s">
        <v>13</v>
      </c>
      <c r="C37" s="34" t="s">
        <v>51</v>
      </c>
      <c r="D37" s="21"/>
      <c r="E37" s="22">
        <v>11</v>
      </c>
      <c r="F37" s="22">
        <v>856</v>
      </c>
      <c r="G37" s="12">
        <f>F37/E37</f>
        <v>77.81818181818181</v>
      </c>
    </row>
    <row r="38" spans="1:7" ht="15.75">
      <c r="A38">
        <f t="shared" si="2"/>
        <v>38</v>
      </c>
      <c r="B38" s="10" t="s">
        <v>16</v>
      </c>
      <c r="C38" s="36" t="s">
        <v>69</v>
      </c>
      <c r="D38" s="21"/>
      <c r="E38" s="22">
        <v>11</v>
      </c>
      <c r="F38" s="22">
        <v>849</v>
      </c>
      <c r="G38" s="12">
        <f>F38/E38</f>
        <v>77.18181818181819</v>
      </c>
    </row>
    <row r="39" spans="1:7" ht="15.75">
      <c r="A39">
        <f t="shared" si="2"/>
        <v>39</v>
      </c>
      <c r="B39" s="10" t="s">
        <v>16</v>
      </c>
      <c r="C39" s="34" t="s">
        <v>39</v>
      </c>
      <c r="D39" s="21"/>
      <c r="E39" s="22">
        <v>11</v>
      </c>
      <c r="F39" s="22">
        <v>848</v>
      </c>
      <c r="G39" s="12">
        <f>F39/E39</f>
        <v>77.0909090909091</v>
      </c>
    </row>
    <row r="40" spans="1:7" ht="15.75">
      <c r="A40">
        <f t="shared" si="2"/>
        <v>40</v>
      </c>
      <c r="B40" s="10" t="s">
        <v>11</v>
      </c>
      <c r="C40" s="32" t="s">
        <v>48</v>
      </c>
      <c r="D40" s="21"/>
      <c r="E40" s="22">
        <v>11</v>
      </c>
      <c r="F40" s="22">
        <v>846</v>
      </c>
      <c r="G40" s="12">
        <f>F40/E40</f>
        <v>76.9090909090909</v>
      </c>
    </row>
    <row r="41" spans="1:7" ht="15.75">
      <c r="A41">
        <f t="shared" si="2"/>
        <v>41</v>
      </c>
      <c r="B41" s="10" t="s">
        <v>13</v>
      </c>
      <c r="C41" s="31" t="s">
        <v>28</v>
      </c>
      <c r="D41" s="21"/>
      <c r="E41" s="22">
        <v>11</v>
      </c>
      <c r="F41" s="22">
        <v>840</v>
      </c>
      <c r="G41" s="12">
        <f>F41/E41</f>
        <v>76.36363636363636</v>
      </c>
    </row>
    <row r="42" spans="1:7" ht="15.75">
      <c r="A42">
        <f t="shared" si="2"/>
        <v>42</v>
      </c>
      <c r="B42" s="10" t="s">
        <v>11</v>
      </c>
      <c r="C42" s="20" t="s">
        <v>31</v>
      </c>
      <c r="D42" s="21"/>
      <c r="E42" s="22">
        <v>11</v>
      </c>
      <c r="F42" s="22">
        <v>837</v>
      </c>
      <c r="G42" s="12">
        <f>F42/E42</f>
        <v>76.0909090909091</v>
      </c>
    </row>
    <row r="43" spans="1:7" ht="15.75">
      <c r="A43">
        <f t="shared" si="2"/>
        <v>43</v>
      </c>
      <c r="B43" s="10" t="s">
        <v>16</v>
      </c>
      <c r="C43" s="33" t="s">
        <v>70</v>
      </c>
      <c r="D43" s="21"/>
      <c r="E43" s="22">
        <v>11</v>
      </c>
      <c r="F43" s="22">
        <v>836</v>
      </c>
      <c r="G43" s="12">
        <f>F43/E43</f>
        <v>76</v>
      </c>
    </row>
    <row r="44" spans="1:7" ht="15.75">
      <c r="A44">
        <f t="shared" si="2"/>
        <v>44</v>
      </c>
      <c r="B44" s="10" t="s">
        <v>16</v>
      </c>
      <c r="C44" s="36" t="s">
        <v>65</v>
      </c>
      <c r="D44" s="21"/>
      <c r="E44" s="22">
        <v>11</v>
      </c>
      <c r="F44" s="22">
        <v>830</v>
      </c>
      <c r="G44" s="12">
        <f>F44/E44</f>
        <v>75.45454545454545</v>
      </c>
    </row>
    <row r="45" spans="1:7" ht="15.75">
      <c r="A45">
        <f t="shared" si="2"/>
        <v>45</v>
      </c>
      <c r="B45" s="10" t="s">
        <v>13</v>
      </c>
      <c r="C45" s="34" t="s">
        <v>15</v>
      </c>
      <c r="D45" s="21"/>
      <c r="E45" s="22">
        <v>11</v>
      </c>
      <c r="F45" s="22">
        <v>819</v>
      </c>
      <c r="G45" s="12">
        <f>F45/E45</f>
        <v>74.45454545454545</v>
      </c>
    </row>
    <row r="46" spans="1:7" ht="15.75">
      <c r="A46">
        <f t="shared" si="2"/>
        <v>46</v>
      </c>
      <c r="B46" s="10" t="s">
        <v>11</v>
      </c>
      <c r="C46" s="31" t="s">
        <v>46</v>
      </c>
      <c r="D46" s="21"/>
      <c r="E46" s="22">
        <v>11</v>
      </c>
      <c r="F46" s="22">
        <v>816</v>
      </c>
      <c r="G46" s="12">
        <f>F46/E46</f>
        <v>74.18181818181819</v>
      </c>
    </row>
    <row r="47" spans="1:7" ht="15.75">
      <c r="A47">
        <f t="shared" si="2"/>
        <v>47</v>
      </c>
      <c r="B47" s="10" t="s">
        <v>11</v>
      </c>
      <c r="C47" s="26" t="s">
        <v>62</v>
      </c>
      <c r="D47" s="21"/>
      <c r="E47" s="22">
        <v>11</v>
      </c>
      <c r="F47" s="22">
        <v>815</v>
      </c>
      <c r="G47" s="12">
        <f>F47/E47</f>
        <v>74.0909090909091</v>
      </c>
    </row>
    <row r="48" spans="1:7" ht="15.75">
      <c r="A48">
        <f t="shared" si="2"/>
        <v>48</v>
      </c>
      <c r="B48" s="10" t="s">
        <v>11</v>
      </c>
      <c r="C48" s="20" t="s">
        <v>32</v>
      </c>
      <c r="D48" s="21"/>
      <c r="E48" s="22">
        <v>11</v>
      </c>
      <c r="F48" s="22">
        <v>809</v>
      </c>
      <c r="G48" s="12">
        <f>F48/E48</f>
        <v>73.54545454545455</v>
      </c>
    </row>
    <row r="49" spans="1:7" ht="15.75">
      <c r="A49">
        <f t="shared" si="2"/>
        <v>49</v>
      </c>
      <c r="B49" s="10" t="s">
        <v>6</v>
      </c>
      <c r="C49" s="31" t="s">
        <v>59</v>
      </c>
      <c r="D49" s="21"/>
      <c r="E49" s="22">
        <v>11</v>
      </c>
      <c r="F49" s="22">
        <v>805</v>
      </c>
      <c r="G49" s="12">
        <f>F49/E49</f>
        <v>73.18181818181819</v>
      </c>
    </row>
    <row r="50" spans="1:7" ht="15.75">
      <c r="A50">
        <f t="shared" si="2"/>
        <v>50</v>
      </c>
      <c r="B50" s="10" t="s">
        <v>13</v>
      </c>
      <c r="C50" s="31" t="s">
        <v>38</v>
      </c>
      <c r="D50" s="21"/>
      <c r="E50" s="22">
        <v>11</v>
      </c>
      <c r="F50" s="22">
        <v>803</v>
      </c>
      <c r="G50" s="12">
        <f>F50/E50</f>
        <v>73</v>
      </c>
    </row>
    <row r="51" spans="1:7" ht="15.75">
      <c r="A51">
        <f aca="true" t="shared" si="3" ref="A51:A56">A50+1</f>
        <v>51</v>
      </c>
      <c r="B51" s="10" t="s">
        <v>11</v>
      </c>
      <c r="C51" s="29" t="s">
        <v>61</v>
      </c>
      <c r="D51" s="21"/>
      <c r="E51" s="22">
        <v>11</v>
      </c>
      <c r="F51" s="22">
        <v>785</v>
      </c>
      <c r="G51" s="12">
        <f>F51/E51</f>
        <v>71.36363636363636</v>
      </c>
    </row>
    <row r="52" spans="1:7" ht="15.75">
      <c r="A52">
        <f t="shared" si="3"/>
        <v>52</v>
      </c>
      <c r="B52" s="10" t="s">
        <v>6</v>
      </c>
      <c r="C52" s="32" t="s">
        <v>8</v>
      </c>
      <c r="D52" s="21"/>
      <c r="E52" s="22">
        <v>11</v>
      </c>
      <c r="F52" s="22">
        <v>778</v>
      </c>
      <c r="G52" s="12">
        <f>F52/E52</f>
        <v>70.72727272727273</v>
      </c>
    </row>
    <row r="53" spans="1:7" ht="15.75">
      <c r="A53">
        <f t="shared" si="3"/>
        <v>53</v>
      </c>
      <c r="B53" s="10" t="s">
        <v>6</v>
      </c>
      <c r="C53" s="26" t="s">
        <v>57</v>
      </c>
      <c r="D53" s="21"/>
      <c r="E53" s="22">
        <v>11</v>
      </c>
      <c r="F53" s="22">
        <v>770</v>
      </c>
      <c r="G53" s="12">
        <f>F53/E53</f>
        <v>70</v>
      </c>
    </row>
    <row r="54" spans="1:7" ht="15.75">
      <c r="A54">
        <f t="shared" si="3"/>
        <v>54</v>
      </c>
      <c r="B54" s="10" t="s">
        <v>6</v>
      </c>
      <c r="C54" s="31" t="s">
        <v>41</v>
      </c>
      <c r="D54" s="21"/>
      <c r="E54" s="22">
        <v>11</v>
      </c>
      <c r="F54" s="22">
        <v>769</v>
      </c>
      <c r="G54" s="12">
        <f>F54/E54</f>
        <v>69.9090909090909</v>
      </c>
    </row>
    <row r="55" spans="1:7" ht="15.75">
      <c r="A55">
        <f t="shared" si="3"/>
        <v>55</v>
      </c>
      <c r="B55" s="10" t="s">
        <v>13</v>
      </c>
      <c r="C55" s="32" t="s">
        <v>53</v>
      </c>
      <c r="D55" s="21"/>
      <c r="E55" s="22">
        <v>11</v>
      </c>
      <c r="F55" s="22">
        <v>742</v>
      </c>
      <c r="G55" s="12">
        <f>F55/E55</f>
        <v>67.45454545454545</v>
      </c>
    </row>
    <row r="56" spans="1:7" ht="15.75">
      <c r="A56">
        <f t="shared" si="3"/>
        <v>56</v>
      </c>
      <c r="B56" s="10" t="s">
        <v>16</v>
      </c>
      <c r="C56" s="35" t="s">
        <v>68</v>
      </c>
      <c r="D56" s="21"/>
      <c r="E56" s="22">
        <v>11</v>
      </c>
      <c r="F56" s="22">
        <v>741</v>
      </c>
      <c r="G56" s="12">
        <f>F56/E56</f>
        <v>67.36363636363636</v>
      </c>
    </row>
    <row r="57" spans="2:7" ht="15.75">
      <c r="B57" s="10"/>
      <c r="C57" s="9"/>
      <c r="D57" s="10"/>
      <c r="E57" s="10"/>
      <c r="F57" s="10"/>
      <c r="G57" s="12"/>
    </row>
    <row r="58" spans="2:7" ht="15.75">
      <c r="B58" s="10"/>
      <c r="C58" s="9"/>
      <c r="D58" s="10"/>
      <c r="E58" s="10"/>
      <c r="F58" s="10"/>
      <c r="G58" s="12"/>
    </row>
    <row r="59" spans="2:7" ht="15.75">
      <c r="B59" s="10"/>
      <c r="C59" s="9"/>
      <c r="D59" s="10"/>
      <c r="E59" s="10"/>
      <c r="F59" s="10"/>
      <c r="G59" s="1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printOptions gridLines="1" horizontalCentered="1"/>
  <pageMargins left="0.7874015748031497" right="0.7874015748031497" top="0.39" bottom="0.25" header="0.17" footer="0.29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6.75390625" style="0" bestFit="1" customWidth="1"/>
    <col min="4" max="4" width="2.875" style="0" bestFit="1" customWidth="1"/>
    <col min="5" max="5" width="4.25390625" style="0" customWidth="1"/>
    <col min="6" max="6" width="4.875" style="0" bestFit="1" customWidth="1"/>
    <col min="7" max="7" width="4.75390625" style="0" bestFit="1" customWidth="1"/>
  </cols>
  <sheetData>
    <row r="1" spans="1:7" ht="15.75">
      <c r="A1">
        <v>1</v>
      </c>
      <c r="B1" s="10" t="s">
        <v>6</v>
      </c>
      <c r="C1" s="28" t="s">
        <v>7</v>
      </c>
      <c r="D1" s="21"/>
      <c r="E1" s="22">
        <v>11</v>
      </c>
      <c r="F1" s="22">
        <v>773</v>
      </c>
      <c r="G1" s="12">
        <f>F1/E1</f>
        <v>70.27272727272727</v>
      </c>
    </row>
    <row r="2" spans="1:7" ht="15.75">
      <c r="A2">
        <f>A1+1</f>
        <v>2</v>
      </c>
      <c r="B2" s="10" t="s">
        <v>11</v>
      </c>
      <c r="C2" s="28" t="s">
        <v>34</v>
      </c>
      <c r="D2" s="21"/>
      <c r="E2" s="22">
        <v>11</v>
      </c>
      <c r="F2" s="22">
        <v>778</v>
      </c>
      <c r="G2" s="12">
        <f>F2/E2</f>
        <v>70.72727272727273</v>
      </c>
    </row>
    <row r="3" spans="1:7" ht="15.75">
      <c r="A3">
        <f aca="true" t="shared" si="0" ref="A3:A18">A2+1</f>
        <v>3</v>
      </c>
      <c r="B3" s="10" t="s">
        <v>11</v>
      </c>
      <c r="C3" s="34" t="s">
        <v>44</v>
      </c>
      <c r="D3" s="21"/>
      <c r="E3" s="22">
        <v>11</v>
      </c>
      <c r="F3" s="22">
        <v>782</v>
      </c>
      <c r="G3" s="12">
        <f>F3/E3</f>
        <v>71.0909090909091</v>
      </c>
    </row>
    <row r="4" spans="1:7" ht="15.75">
      <c r="A4">
        <f t="shared" si="0"/>
        <v>4</v>
      </c>
      <c r="B4" s="10" t="s">
        <v>11</v>
      </c>
      <c r="C4" s="34" t="s">
        <v>12</v>
      </c>
      <c r="D4" s="21"/>
      <c r="E4" s="22">
        <v>11</v>
      </c>
      <c r="F4" s="22">
        <v>787</v>
      </c>
      <c r="G4" s="12">
        <f>F4/E4</f>
        <v>71.54545454545455</v>
      </c>
    </row>
    <row r="5" spans="1:7" ht="15.75">
      <c r="A5">
        <f t="shared" si="0"/>
        <v>5</v>
      </c>
      <c r="B5" s="10" t="s">
        <v>11</v>
      </c>
      <c r="C5" s="26" t="s">
        <v>63</v>
      </c>
      <c r="D5" s="21"/>
      <c r="E5" s="22">
        <v>11</v>
      </c>
      <c r="F5" s="22">
        <v>804</v>
      </c>
      <c r="G5" s="12">
        <f>F5/E5</f>
        <v>73.0909090909091</v>
      </c>
    </row>
    <row r="6" spans="1:7" ht="15.75">
      <c r="A6">
        <f t="shared" si="0"/>
        <v>6</v>
      </c>
      <c r="B6" s="10" t="s">
        <v>6</v>
      </c>
      <c r="C6" s="34" t="s">
        <v>10</v>
      </c>
      <c r="D6" s="21"/>
      <c r="E6" s="22">
        <v>11</v>
      </c>
      <c r="F6" s="22">
        <v>813</v>
      </c>
      <c r="G6" s="12">
        <f>F6/E6</f>
        <v>73.9090909090909</v>
      </c>
    </row>
    <row r="7" spans="1:7" ht="15.75">
      <c r="A7">
        <f t="shared" si="0"/>
        <v>7</v>
      </c>
      <c r="B7" s="10" t="s">
        <v>11</v>
      </c>
      <c r="C7" s="29" t="s">
        <v>61</v>
      </c>
      <c r="D7" s="21"/>
      <c r="E7" s="22">
        <v>11</v>
      </c>
      <c r="F7" s="22">
        <v>815</v>
      </c>
      <c r="G7" s="12">
        <f>F7/E7</f>
        <v>74.0909090909091</v>
      </c>
    </row>
    <row r="8" spans="1:7" ht="15.75">
      <c r="A8">
        <f t="shared" si="0"/>
        <v>8</v>
      </c>
      <c r="B8" s="10" t="s">
        <v>16</v>
      </c>
      <c r="C8" s="34" t="s">
        <v>17</v>
      </c>
      <c r="D8" s="21"/>
      <c r="E8" s="22">
        <v>11</v>
      </c>
      <c r="F8" s="22">
        <v>829</v>
      </c>
      <c r="G8" s="12">
        <f>F8/E8</f>
        <v>75.36363636363636</v>
      </c>
    </row>
    <row r="9" spans="1:7" ht="15.75">
      <c r="A9">
        <f t="shared" si="0"/>
        <v>9</v>
      </c>
      <c r="B9" s="10" t="s">
        <v>6</v>
      </c>
      <c r="C9" s="20" t="s">
        <v>42</v>
      </c>
      <c r="D9" s="21"/>
      <c r="E9" s="22">
        <v>11</v>
      </c>
      <c r="F9" s="22">
        <v>835</v>
      </c>
      <c r="G9" s="12">
        <f>F9/E9</f>
        <v>75.9090909090909</v>
      </c>
    </row>
    <row r="10" spans="1:7" ht="15.75">
      <c r="A10">
        <f t="shared" si="0"/>
        <v>10</v>
      </c>
      <c r="B10" s="10" t="s">
        <v>13</v>
      </c>
      <c r="C10" s="28" t="s">
        <v>37</v>
      </c>
      <c r="D10" s="21"/>
      <c r="E10" s="22">
        <v>11</v>
      </c>
      <c r="F10" s="22">
        <v>837</v>
      </c>
      <c r="G10" s="12">
        <f>F10/E10</f>
        <v>76.0909090909091</v>
      </c>
    </row>
    <row r="11" spans="1:7" ht="15.75">
      <c r="A11">
        <f t="shared" si="0"/>
        <v>11</v>
      </c>
      <c r="B11" s="10" t="s">
        <v>13</v>
      </c>
      <c r="C11" s="34" t="s">
        <v>30</v>
      </c>
      <c r="D11" s="21"/>
      <c r="E11" s="22">
        <v>11</v>
      </c>
      <c r="F11" s="22">
        <v>845</v>
      </c>
      <c r="G11" s="12">
        <f>F11/E11</f>
        <v>76.81818181818181</v>
      </c>
    </row>
    <row r="12" spans="1:7" ht="15.75">
      <c r="A12">
        <f t="shared" si="0"/>
        <v>12</v>
      </c>
      <c r="B12" s="10" t="s">
        <v>16</v>
      </c>
      <c r="C12" s="36" t="s">
        <v>69</v>
      </c>
      <c r="D12" s="21"/>
      <c r="E12" s="22">
        <v>11</v>
      </c>
      <c r="F12" s="22">
        <v>850</v>
      </c>
      <c r="G12" s="12">
        <f>F12/E12</f>
        <v>77.27272727272727</v>
      </c>
    </row>
    <row r="13" spans="1:7" ht="15.75">
      <c r="A13">
        <f t="shared" si="0"/>
        <v>13</v>
      </c>
      <c r="B13" s="10" t="s">
        <v>6</v>
      </c>
      <c r="C13" s="26" t="s">
        <v>57</v>
      </c>
      <c r="D13" s="21"/>
      <c r="E13" s="22">
        <v>11</v>
      </c>
      <c r="F13" s="22">
        <v>855</v>
      </c>
      <c r="G13" s="12">
        <f>F13/E13</f>
        <v>77.72727272727273</v>
      </c>
    </row>
    <row r="14" spans="1:7" ht="15.75">
      <c r="A14">
        <f t="shared" si="0"/>
        <v>14</v>
      </c>
      <c r="B14" s="10" t="s">
        <v>6</v>
      </c>
      <c r="C14" s="25" t="s">
        <v>56</v>
      </c>
      <c r="D14" s="21"/>
      <c r="E14" s="22">
        <v>11</v>
      </c>
      <c r="F14" s="22">
        <v>857</v>
      </c>
      <c r="G14" s="12">
        <f>F14/E14</f>
        <v>77.9090909090909</v>
      </c>
    </row>
    <row r="15" spans="1:7" ht="15.75">
      <c r="A15">
        <f t="shared" si="0"/>
        <v>15</v>
      </c>
      <c r="B15" s="10" t="s">
        <v>13</v>
      </c>
      <c r="C15" s="20" t="s">
        <v>14</v>
      </c>
      <c r="D15" s="21"/>
      <c r="E15" s="22">
        <v>11</v>
      </c>
      <c r="F15" s="22">
        <v>857</v>
      </c>
      <c r="G15" s="12">
        <f>F15/E15</f>
        <v>77.9090909090909</v>
      </c>
    </row>
    <row r="16" spans="1:7" ht="15.75">
      <c r="A16">
        <f t="shared" si="0"/>
        <v>16</v>
      </c>
      <c r="B16" s="10" t="s">
        <v>16</v>
      </c>
      <c r="C16" s="36" t="s">
        <v>65</v>
      </c>
      <c r="D16" s="21"/>
      <c r="E16" s="22">
        <v>11</v>
      </c>
      <c r="F16" s="22">
        <v>857</v>
      </c>
      <c r="G16" s="12">
        <f>F16/E16</f>
        <v>77.9090909090909</v>
      </c>
    </row>
    <row r="17" spans="1:7" ht="15.75">
      <c r="A17">
        <f t="shared" si="0"/>
        <v>17</v>
      </c>
      <c r="B17" s="10" t="s">
        <v>16</v>
      </c>
      <c r="C17" s="37" t="s">
        <v>67</v>
      </c>
      <c r="D17" s="21"/>
      <c r="E17" s="22">
        <v>11</v>
      </c>
      <c r="F17" s="22">
        <v>860</v>
      </c>
      <c r="G17" s="12">
        <f>F17/E17</f>
        <v>78.18181818181819</v>
      </c>
    </row>
    <row r="18" spans="1:7" ht="15.75">
      <c r="A18">
        <f t="shared" si="0"/>
        <v>18</v>
      </c>
      <c r="B18" s="10" t="s">
        <v>11</v>
      </c>
      <c r="C18" s="20" t="s">
        <v>32</v>
      </c>
      <c r="D18" s="21"/>
      <c r="E18" s="22">
        <v>11</v>
      </c>
      <c r="F18" s="22">
        <v>871</v>
      </c>
      <c r="G18" s="12">
        <f>F18/E18</f>
        <v>79.18181818181819</v>
      </c>
    </row>
    <row r="19" spans="1:7" ht="15.75">
      <c r="A19">
        <f aca="true" t="shared" si="1" ref="A19:A34">A18+1</f>
        <v>19</v>
      </c>
      <c r="B19" s="10" t="s">
        <v>13</v>
      </c>
      <c r="C19" s="34" t="s">
        <v>15</v>
      </c>
      <c r="D19" s="21"/>
      <c r="E19" s="22">
        <v>11</v>
      </c>
      <c r="F19" s="22">
        <v>871</v>
      </c>
      <c r="G19" s="12">
        <f>F19/E19</f>
        <v>79.18181818181819</v>
      </c>
    </row>
    <row r="20" spans="1:7" ht="15.75">
      <c r="A20">
        <f t="shared" si="1"/>
        <v>20</v>
      </c>
      <c r="B20" s="10" t="s">
        <v>6</v>
      </c>
      <c r="C20" s="31" t="s">
        <v>59</v>
      </c>
      <c r="D20" s="21"/>
      <c r="E20" s="22">
        <v>11</v>
      </c>
      <c r="F20" s="22">
        <v>872</v>
      </c>
      <c r="G20" s="12">
        <f>F20/E20</f>
        <v>79.27272727272727</v>
      </c>
    </row>
    <row r="21" spans="1:7" ht="15.75">
      <c r="A21">
        <f t="shared" si="1"/>
        <v>21</v>
      </c>
      <c r="B21" s="10" t="s">
        <v>11</v>
      </c>
      <c r="C21" s="20" t="s">
        <v>45</v>
      </c>
      <c r="D21" s="21"/>
      <c r="E21" s="22">
        <v>11</v>
      </c>
      <c r="F21" s="22">
        <v>873</v>
      </c>
      <c r="G21" s="12">
        <f>F21/E21</f>
        <v>79.36363636363636</v>
      </c>
    </row>
    <row r="22" spans="1:7" ht="15.75">
      <c r="A22">
        <f t="shared" si="1"/>
        <v>22</v>
      </c>
      <c r="B22" s="10" t="s">
        <v>6</v>
      </c>
      <c r="C22" s="31" t="s">
        <v>41</v>
      </c>
      <c r="D22" s="21"/>
      <c r="E22" s="22">
        <v>11</v>
      </c>
      <c r="F22" s="22">
        <v>875</v>
      </c>
      <c r="G22" s="12">
        <f>F22/E22</f>
        <v>79.54545454545455</v>
      </c>
    </row>
    <row r="23" spans="1:7" ht="15.75">
      <c r="A23">
        <f t="shared" si="1"/>
        <v>23</v>
      </c>
      <c r="B23" s="10" t="s">
        <v>11</v>
      </c>
      <c r="C23" s="31" t="s">
        <v>46</v>
      </c>
      <c r="D23" s="21"/>
      <c r="E23" s="22">
        <v>11</v>
      </c>
      <c r="F23" s="22">
        <v>878</v>
      </c>
      <c r="G23" s="12">
        <f>F23/E23</f>
        <v>79.81818181818181</v>
      </c>
    </row>
    <row r="24" spans="1:7" ht="15.75">
      <c r="A24">
        <f t="shared" si="1"/>
        <v>24</v>
      </c>
      <c r="B24" s="10" t="s">
        <v>13</v>
      </c>
      <c r="C24" s="31" t="s">
        <v>28</v>
      </c>
      <c r="D24" s="21"/>
      <c r="E24" s="22">
        <v>11</v>
      </c>
      <c r="F24" s="22">
        <v>879</v>
      </c>
      <c r="G24" s="12">
        <f>F24/E24</f>
        <v>79.9090909090909</v>
      </c>
    </row>
    <row r="25" spans="1:7" ht="15.75">
      <c r="A25">
        <f t="shared" si="1"/>
        <v>25</v>
      </c>
      <c r="B25" s="10" t="s">
        <v>16</v>
      </c>
      <c r="C25" s="28" t="s">
        <v>25</v>
      </c>
      <c r="D25" s="21"/>
      <c r="E25" s="22">
        <v>11</v>
      </c>
      <c r="F25" s="22">
        <v>880</v>
      </c>
      <c r="G25" s="12">
        <f>F25/E25</f>
        <v>80</v>
      </c>
    </row>
    <row r="26" spans="1:7" ht="15.75">
      <c r="A26">
        <f t="shared" si="1"/>
        <v>26</v>
      </c>
      <c r="B26" s="10" t="s">
        <v>16</v>
      </c>
      <c r="C26" s="34" t="s">
        <v>39</v>
      </c>
      <c r="D26" s="21"/>
      <c r="E26" s="22">
        <v>11</v>
      </c>
      <c r="F26" s="22">
        <v>889</v>
      </c>
      <c r="G26" s="12">
        <f>F26/E26</f>
        <v>80.81818181818181</v>
      </c>
    </row>
    <row r="27" spans="1:7" ht="15.75">
      <c r="A27" s="7">
        <f t="shared" si="1"/>
        <v>27</v>
      </c>
      <c r="B27" s="10" t="s">
        <v>6</v>
      </c>
      <c r="C27" s="34" t="s">
        <v>9</v>
      </c>
      <c r="D27" s="21"/>
      <c r="E27" s="22">
        <v>11</v>
      </c>
      <c r="F27" s="22">
        <v>890</v>
      </c>
      <c r="G27" s="12">
        <f>F27/E27</f>
        <v>80.9090909090909</v>
      </c>
    </row>
    <row r="28" spans="1:7" ht="16.5" thickBot="1">
      <c r="A28" s="18">
        <f t="shared" si="1"/>
        <v>28</v>
      </c>
      <c r="B28" s="10" t="s">
        <v>6</v>
      </c>
      <c r="C28" s="20" t="s">
        <v>22</v>
      </c>
      <c r="D28" s="21"/>
      <c r="E28" s="22">
        <v>11</v>
      </c>
      <c r="F28" s="22">
        <v>890</v>
      </c>
      <c r="G28" s="12">
        <f>F28/E28</f>
        <v>80.9090909090909</v>
      </c>
    </row>
    <row r="29" spans="1:7" ht="16.5" thickTop="1">
      <c r="A29">
        <f t="shared" si="1"/>
        <v>29</v>
      </c>
      <c r="B29" s="10" t="s">
        <v>13</v>
      </c>
      <c r="C29" s="34" t="s">
        <v>51</v>
      </c>
      <c r="D29" s="21"/>
      <c r="E29" s="22">
        <v>11</v>
      </c>
      <c r="F29" s="22">
        <v>890</v>
      </c>
      <c r="G29" s="12">
        <f>F29/E29</f>
        <v>80.9090909090909</v>
      </c>
    </row>
    <row r="30" spans="1:7" ht="15.75">
      <c r="A30">
        <f t="shared" si="1"/>
        <v>30</v>
      </c>
      <c r="B30" s="10" t="s">
        <v>6</v>
      </c>
      <c r="C30" s="26" t="s">
        <v>55</v>
      </c>
      <c r="D30" s="21"/>
      <c r="E30" s="22">
        <v>11</v>
      </c>
      <c r="F30" s="22">
        <v>895</v>
      </c>
      <c r="G30" s="12">
        <f>F30/E30</f>
        <v>81.36363636363636</v>
      </c>
    </row>
    <row r="31" spans="1:7" ht="15.75">
      <c r="A31">
        <f t="shared" si="1"/>
        <v>31</v>
      </c>
      <c r="B31" s="10" t="s">
        <v>16</v>
      </c>
      <c r="C31" s="20" t="s">
        <v>47</v>
      </c>
      <c r="D31" s="21"/>
      <c r="E31" s="22">
        <v>11</v>
      </c>
      <c r="F31" s="22">
        <v>897</v>
      </c>
      <c r="G31" s="12">
        <f>F31/E31</f>
        <v>81.54545454545455</v>
      </c>
    </row>
    <row r="32" spans="1:7" ht="15.75">
      <c r="A32">
        <f t="shared" si="1"/>
        <v>32</v>
      </c>
      <c r="B32" s="10" t="s">
        <v>13</v>
      </c>
      <c r="C32" s="25" t="s">
        <v>64</v>
      </c>
      <c r="D32" s="21"/>
      <c r="E32" s="22">
        <v>11</v>
      </c>
      <c r="F32" s="22">
        <v>900</v>
      </c>
      <c r="G32" s="12">
        <f>F32/E32</f>
        <v>81.81818181818181</v>
      </c>
    </row>
    <row r="33" spans="1:7" ht="15.75">
      <c r="A33">
        <f t="shared" si="1"/>
        <v>33</v>
      </c>
      <c r="B33" s="10" t="s">
        <v>13</v>
      </c>
      <c r="C33" s="20" t="s">
        <v>29</v>
      </c>
      <c r="D33" s="21"/>
      <c r="E33" s="22">
        <v>11</v>
      </c>
      <c r="F33" s="22">
        <v>900</v>
      </c>
      <c r="G33" s="12">
        <f>F33/E33</f>
        <v>81.81818181818181</v>
      </c>
    </row>
    <row r="34" spans="1:7" ht="15.75">
      <c r="A34">
        <f t="shared" si="1"/>
        <v>34</v>
      </c>
      <c r="B34" s="10" t="s">
        <v>13</v>
      </c>
      <c r="C34" s="32" t="s">
        <v>53</v>
      </c>
      <c r="D34" s="21"/>
      <c r="E34" s="22">
        <v>11</v>
      </c>
      <c r="F34" s="22">
        <v>902</v>
      </c>
      <c r="G34" s="12">
        <f>F34/E34</f>
        <v>82</v>
      </c>
    </row>
    <row r="35" spans="1:7" ht="15.75">
      <c r="A35">
        <f aca="true" t="shared" si="2" ref="A35:A50">A34+1</f>
        <v>35</v>
      </c>
      <c r="B35" s="10" t="s">
        <v>16</v>
      </c>
      <c r="C35" s="35" t="s">
        <v>68</v>
      </c>
      <c r="D35" s="21"/>
      <c r="E35" s="22">
        <v>11</v>
      </c>
      <c r="F35" s="22">
        <v>902</v>
      </c>
      <c r="G35" s="12">
        <f>F35/E35</f>
        <v>82</v>
      </c>
    </row>
    <row r="36" spans="1:7" ht="15.75">
      <c r="A36">
        <f t="shared" si="2"/>
        <v>36</v>
      </c>
      <c r="B36" s="10" t="s">
        <v>13</v>
      </c>
      <c r="C36" s="34" t="s">
        <v>27</v>
      </c>
      <c r="D36" s="21"/>
      <c r="E36" s="22">
        <v>11</v>
      </c>
      <c r="F36" s="22">
        <v>903</v>
      </c>
      <c r="G36" s="12">
        <f>F36/E36</f>
        <v>82.0909090909091</v>
      </c>
    </row>
    <row r="37" spans="1:7" ht="15.75">
      <c r="A37">
        <f t="shared" si="2"/>
        <v>37</v>
      </c>
      <c r="B37" s="10" t="s">
        <v>13</v>
      </c>
      <c r="C37" s="20" t="s">
        <v>50</v>
      </c>
      <c r="D37" s="21"/>
      <c r="E37" s="22">
        <v>11</v>
      </c>
      <c r="F37" s="22">
        <v>906</v>
      </c>
      <c r="G37" s="12">
        <f>F37/E37</f>
        <v>82.36363636363636</v>
      </c>
    </row>
    <row r="38" spans="1:7" ht="15.75">
      <c r="A38">
        <f t="shared" si="2"/>
        <v>38</v>
      </c>
      <c r="B38" s="10" t="s">
        <v>16</v>
      </c>
      <c r="C38" s="33" t="s">
        <v>70</v>
      </c>
      <c r="D38" s="21"/>
      <c r="E38" s="22">
        <v>11</v>
      </c>
      <c r="F38" s="22">
        <v>908</v>
      </c>
      <c r="G38" s="12">
        <f>F38/E38</f>
        <v>82.54545454545455</v>
      </c>
    </row>
    <row r="39" spans="1:7" ht="15.75">
      <c r="A39">
        <f t="shared" si="2"/>
        <v>39</v>
      </c>
      <c r="B39" s="10" t="s">
        <v>11</v>
      </c>
      <c r="C39" s="20" t="s">
        <v>31</v>
      </c>
      <c r="D39" s="21"/>
      <c r="E39" s="22">
        <v>11</v>
      </c>
      <c r="F39" s="22">
        <v>913</v>
      </c>
      <c r="G39" s="12">
        <f>F39/E39</f>
        <v>83</v>
      </c>
    </row>
    <row r="40" spans="1:7" ht="15.75">
      <c r="A40">
        <f t="shared" si="2"/>
        <v>40</v>
      </c>
      <c r="B40" s="10" t="s">
        <v>16</v>
      </c>
      <c r="C40" s="34" t="s">
        <v>33</v>
      </c>
      <c r="D40" s="21"/>
      <c r="E40" s="22">
        <v>11</v>
      </c>
      <c r="F40" s="22">
        <v>913</v>
      </c>
      <c r="G40" s="12">
        <f>F40/E40</f>
        <v>83</v>
      </c>
    </row>
    <row r="41" spans="1:7" ht="15.75">
      <c r="A41">
        <f t="shared" si="2"/>
        <v>41</v>
      </c>
      <c r="B41" s="10" t="s">
        <v>6</v>
      </c>
      <c r="C41" s="32" t="s">
        <v>8</v>
      </c>
      <c r="D41" s="21"/>
      <c r="E41" s="22">
        <v>11</v>
      </c>
      <c r="F41" s="22">
        <v>919</v>
      </c>
      <c r="G41" s="12">
        <f>F41/E41</f>
        <v>83.54545454545455</v>
      </c>
    </row>
    <row r="42" spans="1:7" ht="15.75">
      <c r="A42">
        <f t="shared" si="2"/>
        <v>42</v>
      </c>
      <c r="B42" s="10" t="s">
        <v>11</v>
      </c>
      <c r="C42" s="20" t="s">
        <v>49</v>
      </c>
      <c r="D42" s="21"/>
      <c r="E42" s="22">
        <v>11</v>
      </c>
      <c r="F42" s="22">
        <v>924</v>
      </c>
      <c r="G42" s="12">
        <f>F42/E42</f>
        <v>84</v>
      </c>
    </row>
    <row r="43" spans="1:7" ht="15.75">
      <c r="A43">
        <f t="shared" si="2"/>
        <v>43</v>
      </c>
      <c r="B43" s="10" t="s">
        <v>16</v>
      </c>
      <c r="C43" s="34" t="s">
        <v>36</v>
      </c>
      <c r="D43" s="21"/>
      <c r="E43" s="22">
        <v>11</v>
      </c>
      <c r="F43" s="22">
        <v>925</v>
      </c>
      <c r="G43" s="12">
        <f>F43/E43</f>
        <v>84.0909090909091</v>
      </c>
    </row>
    <row r="44" spans="1:7" ht="15.75">
      <c r="A44">
        <f t="shared" si="2"/>
        <v>44</v>
      </c>
      <c r="B44" s="10" t="s">
        <v>11</v>
      </c>
      <c r="C44" s="26" t="s">
        <v>62</v>
      </c>
      <c r="D44" s="21"/>
      <c r="E44" s="22">
        <v>11</v>
      </c>
      <c r="F44" s="22">
        <v>931</v>
      </c>
      <c r="G44" s="12">
        <f>F44/E44</f>
        <v>84.63636363636364</v>
      </c>
    </row>
    <row r="45" spans="1:7" ht="15.75">
      <c r="A45">
        <f t="shared" si="2"/>
        <v>45</v>
      </c>
      <c r="B45" s="10" t="s">
        <v>13</v>
      </c>
      <c r="C45" s="20" t="s">
        <v>35</v>
      </c>
      <c r="D45" s="21"/>
      <c r="E45" s="22">
        <v>11</v>
      </c>
      <c r="F45" s="22">
        <v>931</v>
      </c>
      <c r="G45" s="12">
        <f>F45/E45</f>
        <v>84.63636363636364</v>
      </c>
    </row>
    <row r="46" spans="1:7" ht="15.75">
      <c r="A46">
        <f t="shared" si="2"/>
        <v>46</v>
      </c>
      <c r="B46" s="10" t="s">
        <v>13</v>
      </c>
      <c r="C46" s="31" t="s">
        <v>38</v>
      </c>
      <c r="D46" s="21"/>
      <c r="E46" s="22">
        <v>11</v>
      </c>
      <c r="F46" s="22">
        <v>937</v>
      </c>
      <c r="G46" s="12">
        <f>F46/E46</f>
        <v>85.18181818181819</v>
      </c>
    </row>
    <row r="47" spans="1:7" ht="15.75">
      <c r="A47">
        <f t="shared" si="2"/>
        <v>47</v>
      </c>
      <c r="B47" s="10" t="s">
        <v>6</v>
      </c>
      <c r="C47" s="27" t="s">
        <v>40</v>
      </c>
      <c r="D47" s="21"/>
      <c r="E47" s="22">
        <v>11</v>
      </c>
      <c r="F47" s="22">
        <v>938</v>
      </c>
      <c r="G47" s="12">
        <f>F47/E47</f>
        <v>85.27272727272727</v>
      </c>
    </row>
    <row r="48" spans="1:7" ht="15.75">
      <c r="A48">
        <f t="shared" si="2"/>
        <v>48</v>
      </c>
      <c r="B48" s="10" t="s">
        <v>16</v>
      </c>
      <c r="C48" s="34" t="s">
        <v>21</v>
      </c>
      <c r="D48" s="21"/>
      <c r="E48" s="22">
        <v>11</v>
      </c>
      <c r="F48" s="22">
        <v>943</v>
      </c>
      <c r="G48" s="12">
        <f>F48/E48</f>
        <v>85.72727272727273</v>
      </c>
    </row>
    <row r="49" spans="1:7" ht="15.75">
      <c r="A49">
        <f t="shared" si="2"/>
        <v>49</v>
      </c>
      <c r="B49" s="10" t="s">
        <v>6</v>
      </c>
      <c r="C49" s="20" t="s">
        <v>43</v>
      </c>
      <c r="D49" s="21"/>
      <c r="E49" s="22">
        <v>11</v>
      </c>
      <c r="F49" s="22">
        <v>946</v>
      </c>
      <c r="G49" s="12">
        <f>F49/E49</f>
        <v>86</v>
      </c>
    </row>
    <row r="50" spans="1:7" ht="15.75">
      <c r="A50">
        <f t="shared" si="2"/>
        <v>50</v>
      </c>
      <c r="B50" s="10" t="s">
        <v>11</v>
      </c>
      <c r="C50" s="26" t="s">
        <v>60</v>
      </c>
      <c r="D50" s="21"/>
      <c r="E50" s="22">
        <v>11</v>
      </c>
      <c r="F50" s="22">
        <v>946</v>
      </c>
      <c r="G50" s="12">
        <f>F50/E50</f>
        <v>86</v>
      </c>
    </row>
    <row r="51" spans="1:7" ht="15.75">
      <c r="A51">
        <f aca="true" t="shared" si="3" ref="A51:A56">A50+1</f>
        <v>51</v>
      </c>
      <c r="B51" s="10" t="s">
        <v>6</v>
      </c>
      <c r="C51" s="26" t="s">
        <v>58</v>
      </c>
      <c r="D51" s="21"/>
      <c r="E51" s="22">
        <v>11</v>
      </c>
      <c r="F51" s="22">
        <v>977</v>
      </c>
      <c r="G51" s="12">
        <f>F51/E51</f>
        <v>88.81818181818181</v>
      </c>
    </row>
    <row r="52" spans="1:7" ht="15.75">
      <c r="A52">
        <f t="shared" si="3"/>
        <v>52</v>
      </c>
      <c r="B52" s="10" t="s">
        <v>16</v>
      </c>
      <c r="C52" s="31" t="s">
        <v>26</v>
      </c>
      <c r="D52" s="21"/>
      <c r="E52" s="22">
        <v>11</v>
      </c>
      <c r="F52" s="22">
        <v>982</v>
      </c>
      <c r="G52" s="12">
        <f>F52/E52</f>
        <v>89.27272727272727</v>
      </c>
    </row>
    <row r="53" spans="1:7" ht="15.75">
      <c r="A53">
        <f t="shared" si="3"/>
        <v>53</v>
      </c>
      <c r="B53" s="10" t="s">
        <v>11</v>
      </c>
      <c r="C53" s="32" t="s">
        <v>48</v>
      </c>
      <c r="D53" s="21"/>
      <c r="E53" s="22">
        <v>11</v>
      </c>
      <c r="F53" s="22">
        <v>983</v>
      </c>
      <c r="G53" s="12">
        <f>F53/E53</f>
        <v>89.36363636363636</v>
      </c>
    </row>
    <row r="54" spans="1:7" ht="15.75">
      <c r="A54">
        <f t="shared" si="3"/>
        <v>54</v>
      </c>
      <c r="B54" s="10" t="s">
        <v>11</v>
      </c>
      <c r="C54" s="31" t="s">
        <v>19</v>
      </c>
      <c r="D54" s="21"/>
      <c r="E54" s="22">
        <v>11</v>
      </c>
      <c r="F54" s="22">
        <v>988</v>
      </c>
      <c r="G54" s="12">
        <f>F54/E54</f>
        <v>89.81818181818181</v>
      </c>
    </row>
    <row r="55" spans="1:7" ht="15.75">
      <c r="A55">
        <f t="shared" si="3"/>
        <v>55</v>
      </c>
      <c r="B55" s="10" t="s">
        <v>13</v>
      </c>
      <c r="C55" s="20" t="s">
        <v>52</v>
      </c>
      <c r="D55" s="21"/>
      <c r="E55" s="22">
        <v>11</v>
      </c>
      <c r="F55" s="22">
        <v>991</v>
      </c>
      <c r="G55" s="12">
        <f>F55/E55</f>
        <v>90.0909090909091</v>
      </c>
    </row>
    <row r="56" spans="1:7" ht="15.75">
      <c r="A56">
        <f t="shared" si="3"/>
        <v>56</v>
      </c>
      <c r="B56" s="10" t="s">
        <v>16</v>
      </c>
      <c r="C56" s="36" t="s">
        <v>66</v>
      </c>
      <c r="D56" s="21"/>
      <c r="E56" s="22">
        <v>11</v>
      </c>
      <c r="F56" s="22">
        <v>1040</v>
      </c>
      <c r="G56" s="12">
        <f>F56/E56</f>
        <v>94.54545454545455</v>
      </c>
    </row>
    <row r="57" spans="2:7" ht="15.75">
      <c r="B57" s="10"/>
      <c r="C57" s="9"/>
      <c r="D57" s="10"/>
      <c r="E57" s="10"/>
      <c r="F57" s="10"/>
      <c r="G57" s="12"/>
    </row>
    <row r="58" spans="2:7" ht="15.75">
      <c r="B58" s="10"/>
      <c r="C58" s="9"/>
      <c r="D58" s="10"/>
      <c r="E58" s="10"/>
      <c r="F58" s="10"/>
      <c r="G58" s="12"/>
    </row>
    <row r="59" spans="2:7" ht="15.75">
      <c r="B59" s="10"/>
      <c r="C59" s="9"/>
      <c r="D59" s="10"/>
      <c r="E59" s="10"/>
      <c r="F59" s="10"/>
      <c r="G59" s="1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</sheetData>
  <printOptions gridLines="1" horizontalCentered="1"/>
  <pageMargins left="0.7874015748031497" right="0.7874015748031497" top="0.37" bottom="0.25" header="0.17" footer="0.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6.75390625" style="0" bestFit="1" customWidth="1"/>
    <col min="4" max="4" width="1.875" style="0" bestFit="1" customWidth="1"/>
    <col min="5" max="5" width="4.125" style="0" bestFit="1" customWidth="1"/>
    <col min="6" max="6" width="6.00390625" style="30" bestFit="1" customWidth="1"/>
    <col min="7" max="7" width="4.875" style="0" bestFit="1" customWidth="1"/>
    <col min="8" max="8" width="4.125" style="0" bestFit="1" customWidth="1"/>
  </cols>
  <sheetData>
    <row r="1" spans="1:8" ht="15.75">
      <c r="A1">
        <v>1</v>
      </c>
      <c r="B1" s="10" t="s">
        <v>11</v>
      </c>
      <c r="C1" s="28" t="s">
        <v>34</v>
      </c>
      <c r="D1" s="21"/>
      <c r="E1" s="22">
        <v>11</v>
      </c>
      <c r="F1" s="22">
        <v>1066</v>
      </c>
      <c r="G1" s="22">
        <v>778</v>
      </c>
      <c r="H1" s="11">
        <f>F1-G1</f>
        <v>288</v>
      </c>
    </row>
    <row r="2" spans="1:8" ht="15.75">
      <c r="A2">
        <f>A1+1</f>
        <v>2</v>
      </c>
      <c r="B2" s="10" t="s">
        <v>11</v>
      </c>
      <c r="C2" s="34" t="s">
        <v>12</v>
      </c>
      <c r="D2" s="21"/>
      <c r="E2" s="22">
        <v>11</v>
      </c>
      <c r="F2" s="22">
        <v>989</v>
      </c>
      <c r="G2" s="22">
        <v>787</v>
      </c>
      <c r="H2" s="11">
        <f>F2-G2</f>
        <v>202</v>
      </c>
    </row>
    <row r="3" spans="1:8" ht="15.75">
      <c r="A3">
        <f aca="true" t="shared" si="0" ref="A3:A18">A2+1</f>
        <v>3</v>
      </c>
      <c r="B3" s="10" t="s">
        <v>13</v>
      </c>
      <c r="C3" s="28" t="s">
        <v>37</v>
      </c>
      <c r="D3" s="21"/>
      <c r="E3" s="22">
        <v>11</v>
      </c>
      <c r="F3" s="22">
        <v>1002</v>
      </c>
      <c r="G3" s="22">
        <v>837</v>
      </c>
      <c r="H3" s="11">
        <f>F3-G3</f>
        <v>165</v>
      </c>
    </row>
    <row r="4" spans="1:8" ht="15.75">
      <c r="A4">
        <f t="shared" si="0"/>
        <v>4</v>
      </c>
      <c r="B4" s="10" t="s">
        <v>16</v>
      </c>
      <c r="C4" s="28" t="s">
        <v>25</v>
      </c>
      <c r="D4" s="21"/>
      <c r="E4" s="22">
        <v>11</v>
      </c>
      <c r="F4" s="22">
        <v>1040</v>
      </c>
      <c r="G4" s="22">
        <v>880</v>
      </c>
      <c r="H4" s="11">
        <f>F4-G4</f>
        <v>160</v>
      </c>
    </row>
    <row r="5" spans="1:8" ht="15.75">
      <c r="A5">
        <f t="shared" si="0"/>
        <v>5</v>
      </c>
      <c r="B5" s="10" t="s">
        <v>6</v>
      </c>
      <c r="C5" s="20" t="s">
        <v>42</v>
      </c>
      <c r="D5" s="21"/>
      <c r="E5" s="22">
        <v>11</v>
      </c>
      <c r="F5" s="22">
        <v>974</v>
      </c>
      <c r="G5" s="22">
        <v>835</v>
      </c>
      <c r="H5" s="11">
        <f>F5-G5</f>
        <v>139</v>
      </c>
    </row>
    <row r="6" spans="1:8" ht="15.75">
      <c r="A6">
        <f t="shared" si="0"/>
        <v>6</v>
      </c>
      <c r="B6" s="10" t="s">
        <v>16</v>
      </c>
      <c r="C6" s="37" t="s">
        <v>67</v>
      </c>
      <c r="D6" s="21"/>
      <c r="E6" s="22">
        <v>11</v>
      </c>
      <c r="F6" s="22">
        <v>997</v>
      </c>
      <c r="G6" s="22">
        <v>860</v>
      </c>
      <c r="H6" s="11">
        <f>F6-G6</f>
        <v>137</v>
      </c>
    </row>
    <row r="7" spans="1:8" ht="15.75">
      <c r="A7">
        <f t="shared" si="0"/>
        <v>7</v>
      </c>
      <c r="B7" s="10" t="s">
        <v>13</v>
      </c>
      <c r="C7" s="34" t="s">
        <v>30</v>
      </c>
      <c r="D7" s="21"/>
      <c r="E7" s="22">
        <v>11</v>
      </c>
      <c r="F7" s="22">
        <v>979</v>
      </c>
      <c r="G7" s="22">
        <v>845</v>
      </c>
      <c r="H7" s="11">
        <f>F7-G7</f>
        <v>134</v>
      </c>
    </row>
    <row r="8" spans="1:8" ht="15.75">
      <c r="A8">
        <f t="shared" si="0"/>
        <v>8</v>
      </c>
      <c r="B8" s="10" t="s">
        <v>6</v>
      </c>
      <c r="C8" s="25" t="s">
        <v>56</v>
      </c>
      <c r="D8" s="21"/>
      <c r="E8" s="22">
        <v>11</v>
      </c>
      <c r="F8" s="22">
        <v>980</v>
      </c>
      <c r="G8" s="22">
        <v>857</v>
      </c>
      <c r="H8" s="11">
        <f>F8-G8</f>
        <v>123</v>
      </c>
    </row>
    <row r="9" spans="1:8" ht="15.75">
      <c r="A9">
        <f t="shared" si="0"/>
        <v>9</v>
      </c>
      <c r="B9" s="10" t="s">
        <v>6</v>
      </c>
      <c r="C9" s="34" t="s">
        <v>9</v>
      </c>
      <c r="D9" s="21"/>
      <c r="E9" s="22">
        <v>11</v>
      </c>
      <c r="F9" s="22">
        <v>1001</v>
      </c>
      <c r="G9" s="22">
        <v>890</v>
      </c>
      <c r="H9" s="11">
        <f>F9-G9</f>
        <v>111</v>
      </c>
    </row>
    <row r="10" spans="1:8" ht="15.75">
      <c r="A10">
        <f t="shared" si="0"/>
        <v>10</v>
      </c>
      <c r="B10" s="10" t="s">
        <v>6</v>
      </c>
      <c r="C10" s="28" t="s">
        <v>7</v>
      </c>
      <c r="D10" s="21"/>
      <c r="E10" s="22">
        <v>11</v>
      </c>
      <c r="F10" s="22">
        <v>876</v>
      </c>
      <c r="G10" s="22">
        <v>773</v>
      </c>
      <c r="H10" s="11">
        <f>F10-G10</f>
        <v>103</v>
      </c>
    </row>
    <row r="11" spans="1:8" ht="15.75">
      <c r="A11">
        <f t="shared" si="0"/>
        <v>11</v>
      </c>
      <c r="B11" s="10" t="s">
        <v>13</v>
      </c>
      <c r="C11" s="20" t="s">
        <v>35</v>
      </c>
      <c r="D11" s="21"/>
      <c r="E11" s="22">
        <v>11</v>
      </c>
      <c r="F11" s="22">
        <v>1032</v>
      </c>
      <c r="G11" s="22">
        <v>931</v>
      </c>
      <c r="H11" s="11">
        <f>F11-G11</f>
        <v>101</v>
      </c>
    </row>
    <row r="12" spans="1:8" ht="15.75">
      <c r="A12">
        <f t="shared" si="0"/>
        <v>12</v>
      </c>
      <c r="B12" s="10" t="s">
        <v>11</v>
      </c>
      <c r="C12" s="34" t="s">
        <v>44</v>
      </c>
      <c r="D12" s="21"/>
      <c r="E12" s="22">
        <v>11</v>
      </c>
      <c r="F12" s="22">
        <v>861</v>
      </c>
      <c r="G12" s="22">
        <v>782</v>
      </c>
      <c r="H12" s="11">
        <f>F12-G12</f>
        <v>79</v>
      </c>
    </row>
    <row r="13" spans="1:8" ht="15.75">
      <c r="A13">
        <f t="shared" si="0"/>
        <v>13</v>
      </c>
      <c r="B13" s="10" t="s">
        <v>6</v>
      </c>
      <c r="C13" s="34" t="s">
        <v>10</v>
      </c>
      <c r="D13" s="21"/>
      <c r="E13" s="22">
        <v>11</v>
      </c>
      <c r="F13" s="22">
        <v>889</v>
      </c>
      <c r="G13" s="22">
        <v>813</v>
      </c>
      <c r="H13" s="11">
        <f>F13-G13</f>
        <v>76</v>
      </c>
    </row>
    <row r="14" spans="1:8" ht="15.75">
      <c r="A14">
        <f t="shared" si="0"/>
        <v>14</v>
      </c>
      <c r="B14" s="10" t="s">
        <v>16</v>
      </c>
      <c r="C14" s="34" t="s">
        <v>36</v>
      </c>
      <c r="D14" s="21"/>
      <c r="E14" s="22">
        <v>11</v>
      </c>
      <c r="F14" s="22">
        <v>997</v>
      </c>
      <c r="G14" s="22">
        <v>925</v>
      </c>
      <c r="H14" s="11">
        <f>F14-G14</f>
        <v>72</v>
      </c>
    </row>
    <row r="15" spans="1:8" ht="15.75">
      <c r="A15">
        <f t="shared" si="0"/>
        <v>15</v>
      </c>
      <c r="B15" s="10" t="s">
        <v>11</v>
      </c>
      <c r="C15" s="26" t="s">
        <v>63</v>
      </c>
      <c r="D15" s="21"/>
      <c r="E15" s="22">
        <v>11</v>
      </c>
      <c r="F15" s="22">
        <v>868</v>
      </c>
      <c r="G15" s="22">
        <v>804</v>
      </c>
      <c r="H15" s="11">
        <f>F15-G15</f>
        <v>64</v>
      </c>
    </row>
    <row r="16" spans="1:8" ht="15.75">
      <c r="A16">
        <f t="shared" si="0"/>
        <v>16</v>
      </c>
      <c r="B16" s="10" t="s">
        <v>16</v>
      </c>
      <c r="C16" s="20" t="s">
        <v>47</v>
      </c>
      <c r="D16" s="21"/>
      <c r="E16" s="22">
        <v>11</v>
      </c>
      <c r="F16" s="22">
        <v>961</v>
      </c>
      <c r="G16" s="22">
        <v>897</v>
      </c>
      <c r="H16" s="11">
        <f>F16-G16</f>
        <v>64</v>
      </c>
    </row>
    <row r="17" spans="1:8" ht="15.75">
      <c r="A17">
        <f t="shared" si="0"/>
        <v>17</v>
      </c>
      <c r="B17" s="10" t="s">
        <v>16</v>
      </c>
      <c r="C17" s="34" t="s">
        <v>17</v>
      </c>
      <c r="D17" s="21"/>
      <c r="E17" s="22">
        <v>11</v>
      </c>
      <c r="F17" s="22">
        <v>877</v>
      </c>
      <c r="G17" s="22">
        <v>829</v>
      </c>
      <c r="H17" s="11">
        <f>F17-G17</f>
        <v>48</v>
      </c>
    </row>
    <row r="18" spans="1:8" ht="15.75">
      <c r="A18">
        <f t="shared" si="0"/>
        <v>18</v>
      </c>
      <c r="B18" s="10" t="s">
        <v>13</v>
      </c>
      <c r="C18" s="25" t="s">
        <v>64</v>
      </c>
      <c r="D18" s="21"/>
      <c r="E18" s="22">
        <v>11</v>
      </c>
      <c r="F18" s="22">
        <v>936</v>
      </c>
      <c r="G18" s="22">
        <v>900</v>
      </c>
      <c r="H18" s="11">
        <f>F18-G18</f>
        <v>36</v>
      </c>
    </row>
    <row r="19" spans="1:8" ht="15.75">
      <c r="A19">
        <f aca="true" t="shared" si="1" ref="A19:A34">A18+1</f>
        <v>19</v>
      </c>
      <c r="B19" s="10" t="s">
        <v>13</v>
      </c>
      <c r="C19" s="20" t="s">
        <v>14</v>
      </c>
      <c r="D19" s="21"/>
      <c r="E19" s="22">
        <v>11</v>
      </c>
      <c r="F19" s="22">
        <v>889</v>
      </c>
      <c r="G19" s="22">
        <v>857</v>
      </c>
      <c r="H19" s="11">
        <f>F19-G19</f>
        <v>32</v>
      </c>
    </row>
    <row r="20" spans="1:8" ht="15.75">
      <c r="A20">
        <f t="shared" si="1"/>
        <v>20</v>
      </c>
      <c r="B20" s="10" t="s">
        <v>13</v>
      </c>
      <c r="C20" s="20" t="s">
        <v>50</v>
      </c>
      <c r="D20" s="21"/>
      <c r="E20" s="22">
        <v>11</v>
      </c>
      <c r="F20" s="22">
        <v>924</v>
      </c>
      <c r="G20" s="22">
        <v>906</v>
      </c>
      <c r="H20" s="11">
        <f>F20-G20</f>
        <v>18</v>
      </c>
    </row>
    <row r="21" spans="1:8" ht="15.75">
      <c r="A21">
        <f t="shared" si="1"/>
        <v>21</v>
      </c>
      <c r="B21" s="10" t="s">
        <v>16</v>
      </c>
      <c r="C21" s="34" t="s">
        <v>33</v>
      </c>
      <c r="D21" s="21"/>
      <c r="E21" s="22">
        <v>11</v>
      </c>
      <c r="F21" s="22">
        <v>928</v>
      </c>
      <c r="G21" s="22">
        <v>913</v>
      </c>
      <c r="H21" s="11">
        <f>F21-G21</f>
        <v>15</v>
      </c>
    </row>
    <row r="22" spans="1:8" ht="15.75">
      <c r="A22">
        <f t="shared" si="1"/>
        <v>22</v>
      </c>
      <c r="B22" s="10" t="s">
        <v>13</v>
      </c>
      <c r="C22" s="20" t="s">
        <v>29</v>
      </c>
      <c r="D22" s="21"/>
      <c r="E22" s="22">
        <v>11</v>
      </c>
      <c r="F22" s="22">
        <v>911</v>
      </c>
      <c r="G22" s="22">
        <v>900</v>
      </c>
      <c r="H22" s="11">
        <f>F22-G22</f>
        <v>11</v>
      </c>
    </row>
    <row r="23" spans="1:8" ht="15.75">
      <c r="A23">
        <f t="shared" si="1"/>
        <v>23</v>
      </c>
      <c r="B23" s="10" t="s">
        <v>6</v>
      </c>
      <c r="C23" s="26" t="s">
        <v>55</v>
      </c>
      <c r="D23" s="21"/>
      <c r="E23" s="22">
        <v>11</v>
      </c>
      <c r="F23" s="22">
        <v>902</v>
      </c>
      <c r="G23" s="22">
        <v>895</v>
      </c>
      <c r="H23" s="11">
        <f>F23-G23</f>
        <v>7</v>
      </c>
    </row>
    <row r="24" spans="1:8" ht="15.75">
      <c r="A24">
        <f t="shared" si="1"/>
        <v>24</v>
      </c>
      <c r="B24" s="10" t="s">
        <v>11</v>
      </c>
      <c r="C24" s="20" t="s">
        <v>45</v>
      </c>
      <c r="D24" s="21"/>
      <c r="E24" s="22">
        <v>11</v>
      </c>
      <c r="F24" s="22">
        <v>878</v>
      </c>
      <c r="G24" s="22">
        <v>873</v>
      </c>
      <c r="H24" s="11">
        <f>F24-G24</f>
        <v>5</v>
      </c>
    </row>
    <row r="25" spans="1:8" ht="15.75">
      <c r="A25">
        <f t="shared" si="1"/>
        <v>25</v>
      </c>
      <c r="B25" s="10" t="s">
        <v>16</v>
      </c>
      <c r="C25" s="36" t="s">
        <v>69</v>
      </c>
      <c r="D25" s="21"/>
      <c r="E25" s="22">
        <v>11</v>
      </c>
      <c r="F25" s="22">
        <v>849</v>
      </c>
      <c r="G25" s="22">
        <v>850</v>
      </c>
      <c r="H25" s="11">
        <f>F25-G25</f>
        <v>-1</v>
      </c>
    </row>
    <row r="26" spans="1:8" ht="15.75">
      <c r="A26">
        <f t="shared" si="1"/>
        <v>26</v>
      </c>
      <c r="B26" s="10" t="s">
        <v>11</v>
      </c>
      <c r="C26" s="20" t="s">
        <v>49</v>
      </c>
      <c r="D26" s="21"/>
      <c r="E26" s="22">
        <v>11</v>
      </c>
      <c r="F26" s="22">
        <v>915</v>
      </c>
      <c r="G26" s="22">
        <v>924</v>
      </c>
      <c r="H26" s="11">
        <f>F26-G26</f>
        <v>-9</v>
      </c>
    </row>
    <row r="27" spans="1:8" ht="15.75">
      <c r="A27" s="7">
        <f t="shared" si="1"/>
        <v>27</v>
      </c>
      <c r="B27" s="10" t="s">
        <v>13</v>
      </c>
      <c r="C27" s="34" t="s">
        <v>27</v>
      </c>
      <c r="D27" s="21"/>
      <c r="E27" s="22">
        <v>11</v>
      </c>
      <c r="F27" s="22">
        <v>890</v>
      </c>
      <c r="G27" s="22">
        <v>903</v>
      </c>
      <c r="H27" s="11">
        <f>F27-G27</f>
        <v>-13</v>
      </c>
    </row>
    <row r="28" spans="1:8" ht="15.75">
      <c r="A28">
        <f t="shared" si="1"/>
        <v>28</v>
      </c>
      <c r="B28" s="10" t="s">
        <v>16</v>
      </c>
      <c r="C28" s="34" t="s">
        <v>21</v>
      </c>
      <c r="D28" s="21"/>
      <c r="E28" s="22">
        <v>11</v>
      </c>
      <c r="F28" s="22">
        <v>924</v>
      </c>
      <c r="G28" s="22">
        <v>943</v>
      </c>
      <c r="H28" s="11">
        <f>F28-G28</f>
        <v>-19</v>
      </c>
    </row>
    <row r="29" spans="1:8" ht="15.75">
      <c r="A29">
        <f t="shared" si="1"/>
        <v>29</v>
      </c>
      <c r="B29" s="10" t="s">
        <v>11</v>
      </c>
      <c r="C29" s="26" t="s">
        <v>60</v>
      </c>
      <c r="D29" s="21"/>
      <c r="E29" s="22">
        <v>11</v>
      </c>
      <c r="F29" s="22">
        <v>924</v>
      </c>
      <c r="G29" s="22">
        <v>946</v>
      </c>
      <c r="H29" s="11">
        <f>F29-G29</f>
        <v>-22</v>
      </c>
    </row>
    <row r="30" spans="1:8" ht="15.75">
      <c r="A30">
        <f t="shared" si="1"/>
        <v>30</v>
      </c>
      <c r="B30" s="10" t="s">
        <v>6</v>
      </c>
      <c r="C30" s="20" t="s">
        <v>43</v>
      </c>
      <c r="D30" s="21"/>
      <c r="E30" s="22">
        <v>11</v>
      </c>
      <c r="F30" s="22">
        <v>923</v>
      </c>
      <c r="G30" s="22">
        <v>946</v>
      </c>
      <c r="H30" s="11">
        <f>F30-G30</f>
        <v>-23</v>
      </c>
    </row>
    <row r="31" spans="1:8" ht="15.75">
      <c r="A31">
        <f t="shared" si="1"/>
        <v>31</v>
      </c>
      <c r="B31" s="10" t="s">
        <v>6</v>
      </c>
      <c r="C31" s="20" t="s">
        <v>22</v>
      </c>
      <c r="D31" s="21"/>
      <c r="E31" s="22">
        <v>11</v>
      </c>
      <c r="F31" s="22">
        <v>867</v>
      </c>
      <c r="G31" s="22">
        <v>890</v>
      </c>
      <c r="H31" s="11">
        <f>F31-G31</f>
        <v>-23</v>
      </c>
    </row>
    <row r="32" spans="1:8" ht="15.75">
      <c r="A32">
        <f t="shared" si="1"/>
        <v>32</v>
      </c>
      <c r="B32" s="10" t="s">
        <v>16</v>
      </c>
      <c r="C32" s="36" t="s">
        <v>65</v>
      </c>
      <c r="D32" s="21"/>
      <c r="E32" s="22">
        <v>11</v>
      </c>
      <c r="F32" s="22">
        <v>830</v>
      </c>
      <c r="G32" s="22">
        <v>857</v>
      </c>
      <c r="H32" s="11">
        <f>F32-G32</f>
        <v>-27</v>
      </c>
    </row>
    <row r="33" spans="1:8" ht="15.75">
      <c r="A33">
        <f t="shared" si="1"/>
        <v>33</v>
      </c>
      <c r="B33" s="10" t="s">
        <v>11</v>
      </c>
      <c r="C33" s="29" t="s">
        <v>61</v>
      </c>
      <c r="D33" s="21"/>
      <c r="E33" s="22">
        <v>11</v>
      </c>
      <c r="F33" s="22">
        <v>785</v>
      </c>
      <c r="G33" s="22">
        <v>815</v>
      </c>
      <c r="H33" s="11">
        <f>F33-G33</f>
        <v>-30</v>
      </c>
    </row>
    <row r="34" spans="1:8" ht="15.75">
      <c r="A34">
        <f t="shared" si="1"/>
        <v>34</v>
      </c>
      <c r="B34" s="10" t="s">
        <v>13</v>
      </c>
      <c r="C34" s="34" t="s">
        <v>51</v>
      </c>
      <c r="D34" s="21"/>
      <c r="E34" s="22">
        <v>11</v>
      </c>
      <c r="F34" s="22">
        <v>856</v>
      </c>
      <c r="G34" s="22">
        <v>890</v>
      </c>
      <c r="H34" s="11">
        <f>F34-G34</f>
        <v>-34</v>
      </c>
    </row>
    <row r="35" spans="1:8" ht="15.75">
      <c r="A35">
        <f aca="true" t="shared" si="2" ref="A35:A50">A34+1</f>
        <v>35</v>
      </c>
      <c r="B35" s="10" t="s">
        <v>13</v>
      </c>
      <c r="C35" s="31" t="s">
        <v>28</v>
      </c>
      <c r="D35" s="21"/>
      <c r="E35" s="22">
        <v>11</v>
      </c>
      <c r="F35" s="22">
        <v>840</v>
      </c>
      <c r="G35" s="22">
        <v>879</v>
      </c>
      <c r="H35" s="11">
        <f>F35-G35</f>
        <v>-39</v>
      </c>
    </row>
    <row r="36" spans="1:8" ht="15.75">
      <c r="A36">
        <f t="shared" si="2"/>
        <v>36</v>
      </c>
      <c r="B36" s="10" t="s">
        <v>16</v>
      </c>
      <c r="C36" s="34" t="s">
        <v>39</v>
      </c>
      <c r="D36" s="21"/>
      <c r="E36" s="22">
        <v>11</v>
      </c>
      <c r="F36" s="22">
        <v>848</v>
      </c>
      <c r="G36" s="22">
        <v>889</v>
      </c>
      <c r="H36" s="11">
        <f>F36-G36</f>
        <v>-41</v>
      </c>
    </row>
    <row r="37" spans="1:8" ht="15.75">
      <c r="A37">
        <f t="shared" si="2"/>
        <v>37</v>
      </c>
      <c r="B37" s="10" t="s">
        <v>6</v>
      </c>
      <c r="C37" s="26" t="s">
        <v>58</v>
      </c>
      <c r="D37" s="21"/>
      <c r="E37" s="22">
        <v>11</v>
      </c>
      <c r="F37" s="22">
        <v>926</v>
      </c>
      <c r="G37" s="22">
        <v>977</v>
      </c>
      <c r="H37" s="11">
        <f>F37-G37</f>
        <v>-51</v>
      </c>
    </row>
    <row r="38" spans="1:8" ht="15.75">
      <c r="A38">
        <f t="shared" si="2"/>
        <v>38</v>
      </c>
      <c r="B38" s="10" t="s">
        <v>13</v>
      </c>
      <c r="C38" s="34" t="s">
        <v>15</v>
      </c>
      <c r="D38" s="21"/>
      <c r="E38" s="22">
        <v>11</v>
      </c>
      <c r="F38" s="22">
        <v>819</v>
      </c>
      <c r="G38" s="22">
        <v>871</v>
      </c>
      <c r="H38" s="11">
        <f>F38-G38</f>
        <v>-52</v>
      </c>
    </row>
    <row r="39" spans="1:8" ht="15.75">
      <c r="A39">
        <f t="shared" si="2"/>
        <v>39</v>
      </c>
      <c r="B39" s="10" t="s">
        <v>11</v>
      </c>
      <c r="C39" s="20" t="s">
        <v>32</v>
      </c>
      <c r="D39" s="21"/>
      <c r="E39" s="22">
        <v>11</v>
      </c>
      <c r="F39" s="22">
        <v>809</v>
      </c>
      <c r="G39" s="22">
        <v>871</v>
      </c>
      <c r="H39" s="11">
        <f>F39-G39</f>
        <v>-62</v>
      </c>
    </row>
    <row r="40" spans="1:8" ht="15.75">
      <c r="A40">
        <f t="shared" si="2"/>
        <v>40</v>
      </c>
      <c r="B40" s="10" t="s">
        <v>11</v>
      </c>
      <c r="C40" s="31" t="s">
        <v>46</v>
      </c>
      <c r="D40" s="21"/>
      <c r="E40" s="22">
        <v>11</v>
      </c>
      <c r="F40" s="22">
        <v>816</v>
      </c>
      <c r="G40" s="22">
        <v>878</v>
      </c>
      <c r="H40" s="11">
        <f>F40-G40</f>
        <v>-62</v>
      </c>
    </row>
    <row r="41" spans="1:8" ht="15.75">
      <c r="A41">
        <f t="shared" si="2"/>
        <v>41</v>
      </c>
      <c r="B41" s="10" t="s">
        <v>6</v>
      </c>
      <c r="C41" s="27" t="s">
        <v>40</v>
      </c>
      <c r="D41" s="21"/>
      <c r="E41" s="22">
        <v>11</v>
      </c>
      <c r="F41" s="22">
        <v>875</v>
      </c>
      <c r="G41" s="22">
        <v>938</v>
      </c>
      <c r="H41" s="11">
        <f>F41-G41</f>
        <v>-63</v>
      </c>
    </row>
    <row r="42" spans="1:8" ht="15.75">
      <c r="A42">
        <f t="shared" si="2"/>
        <v>42</v>
      </c>
      <c r="B42" s="10" t="s">
        <v>13</v>
      </c>
      <c r="C42" s="20" t="s">
        <v>52</v>
      </c>
      <c r="D42" s="21"/>
      <c r="E42" s="22">
        <v>11</v>
      </c>
      <c r="F42" s="22">
        <v>926</v>
      </c>
      <c r="G42" s="22">
        <v>991</v>
      </c>
      <c r="H42" s="11">
        <f>F42-G42</f>
        <v>-65</v>
      </c>
    </row>
    <row r="43" spans="1:8" ht="15.75">
      <c r="A43">
        <f t="shared" si="2"/>
        <v>43</v>
      </c>
      <c r="B43" s="10" t="s">
        <v>6</v>
      </c>
      <c r="C43" s="31" t="s">
        <v>59</v>
      </c>
      <c r="D43" s="21"/>
      <c r="E43" s="22">
        <v>11</v>
      </c>
      <c r="F43" s="22">
        <v>805</v>
      </c>
      <c r="G43" s="22">
        <v>872</v>
      </c>
      <c r="H43" s="11">
        <f>F43-G43</f>
        <v>-67</v>
      </c>
    </row>
    <row r="44" spans="1:8" ht="15.75">
      <c r="A44">
        <f t="shared" si="2"/>
        <v>44</v>
      </c>
      <c r="B44" s="10" t="s">
        <v>16</v>
      </c>
      <c r="C44" s="36" t="s">
        <v>66</v>
      </c>
      <c r="D44" s="21"/>
      <c r="E44" s="22">
        <v>11</v>
      </c>
      <c r="F44" s="22">
        <v>969</v>
      </c>
      <c r="G44" s="22">
        <v>1040</v>
      </c>
      <c r="H44" s="11">
        <f>F44-G44</f>
        <v>-71</v>
      </c>
    </row>
    <row r="45" spans="1:8" ht="15.75">
      <c r="A45">
        <f t="shared" si="2"/>
        <v>45</v>
      </c>
      <c r="B45" s="10" t="s">
        <v>16</v>
      </c>
      <c r="C45" s="33" t="s">
        <v>70</v>
      </c>
      <c r="D45" s="21"/>
      <c r="E45" s="22">
        <v>11</v>
      </c>
      <c r="F45" s="22">
        <v>836</v>
      </c>
      <c r="G45" s="22">
        <v>908</v>
      </c>
      <c r="H45" s="11">
        <f>F45-G45</f>
        <v>-72</v>
      </c>
    </row>
    <row r="46" spans="1:8" ht="15.75">
      <c r="A46">
        <f t="shared" si="2"/>
        <v>46</v>
      </c>
      <c r="B46" s="10" t="s">
        <v>11</v>
      </c>
      <c r="C46" s="20" t="s">
        <v>31</v>
      </c>
      <c r="D46" s="21"/>
      <c r="E46" s="22">
        <v>11</v>
      </c>
      <c r="F46" s="22">
        <v>837</v>
      </c>
      <c r="G46" s="22">
        <v>913</v>
      </c>
      <c r="H46" s="11">
        <f>F46-G46</f>
        <v>-76</v>
      </c>
    </row>
    <row r="47" spans="1:8" ht="15.75">
      <c r="A47">
        <f t="shared" si="2"/>
        <v>47</v>
      </c>
      <c r="B47" s="10" t="s">
        <v>6</v>
      </c>
      <c r="C47" s="26" t="s">
        <v>57</v>
      </c>
      <c r="D47" s="21"/>
      <c r="E47" s="22">
        <v>11</v>
      </c>
      <c r="F47" s="22">
        <v>770</v>
      </c>
      <c r="G47" s="22">
        <v>855</v>
      </c>
      <c r="H47" s="11">
        <f>F47-G47</f>
        <v>-85</v>
      </c>
    </row>
    <row r="48" spans="1:8" ht="15.75">
      <c r="A48">
        <f t="shared" si="2"/>
        <v>48</v>
      </c>
      <c r="B48" s="10" t="s">
        <v>16</v>
      </c>
      <c r="C48" s="31" t="s">
        <v>26</v>
      </c>
      <c r="D48" s="21"/>
      <c r="E48" s="22">
        <v>11</v>
      </c>
      <c r="F48" s="22">
        <v>878</v>
      </c>
      <c r="G48" s="22">
        <v>982</v>
      </c>
      <c r="H48" s="11">
        <f>F48-G48</f>
        <v>-104</v>
      </c>
    </row>
    <row r="49" spans="1:8" ht="15.75">
      <c r="A49">
        <f t="shared" si="2"/>
        <v>49</v>
      </c>
      <c r="B49" s="10" t="s">
        <v>6</v>
      </c>
      <c r="C49" s="31" t="s">
        <v>41</v>
      </c>
      <c r="D49" s="21"/>
      <c r="E49" s="22">
        <v>11</v>
      </c>
      <c r="F49" s="22">
        <v>769</v>
      </c>
      <c r="G49" s="22">
        <v>875</v>
      </c>
      <c r="H49" s="11">
        <f>F49-G49</f>
        <v>-106</v>
      </c>
    </row>
    <row r="50" spans="1:8" ht="15.75">
      <c r="A50">
        <f t="shared" si="2"/>
        <v>50</v>
      </c>
      <c r="B50" s="10" t="s">
        <v>11</v>
      </c>
      <c r="C50" s="26" t="s">
        <v>62</v>
      </c>
      <c r="D50" s="21"/>
      <c r="E50" s="22">
        <v>11</v>
      </c>
      <c r="F50" s="22">
        <v>815</v>
      </c>
      <c r="G50" s="22">
        <v>931</v>
      </c>
      <c r="H50" s="11">
        <f>F50-G50</f>
        <v>-116</v>
      </c>
    </row>
    <row r="51" spans="1:8" ht="15.75">
      <c r="A51">
        <f aca="true" t="shared" si="3" ref="A51:A56">A50+1</f>
        <v>51</v>
      </c>
      <c r="B51" s="10" t="s">
        <v>11</v>
      </c>
      <c r="C51" s="31" t="s">
        <v>19</v>
      </c>
      <c r="D51" s="21"/>
      <c r="E51" s="22">
        <v>11</v>
      </c>
      <c r="F51" s="22">
        <v>864</v>
      </c>
      <c r="G51" s="22">
        <v>988</v>
      </c>
      <c r="H51" s="11">
        <f>F51-G51</f>
        <v>-124</v>
      </c>
    </row>
    <row r="52" spans="1:8" ht="15.75">
      <c r="A52">
        <f t="shared" si="3"/>
        <v>52</v>
      </c>
      <c r="B52" s="10" t="s">
        <v>13</v>
      </c>
      <c r="C52" s="31" t="s">
        <v>38</v>
      </c>
      <c r="D52" s="21"/>
      <c r="E52" s="22">
        <v>11</v>
      </c>
      <c r="F52" s="22">
        <v>803</v>
      </c>
      <c r="G52" s="22">
        <v>937</v>
      </c>
      <c r="H52" s="11">
        <f>F52-G52</f>
        <v>-134</v>
      </c>
    </row>
    <row r="53" spans="1:8" ht="15.75">
      <c r="A53">
        <f t="shared" si="3"/>
        <v>53</v>
      </c>
      <c r="B53" s="10" t="s">
        <v>11</v>
      </c>
      <c r="C53" s="32" t="s">
        <v>48</v>
      </c>
      <c r="D53" s="21"/>
      <c r="E53" s="22">
        <v>11</v>
      </c>
      <c r="F53" s="22">
        <v>846</v>
      </c>
      <c r="G53" s="22">
        <v>983</v>
      </c>
      <c r="H53" s="11">
        <f>F53-G53</f>
        <v>-137</v>
      </c>
    </row>
    <row r="54" spans="1:8" ht="15.75">
      <c r="A54">
        <f t="shared" si="3"/>
        <v>54</v>
      </c>
      <c r="B54" s="10" t="s">
        <v>6</v>
      </c>
      <c r="C54" s="32" t="s">
        <v>8</v>
      </c>
      <c r="D54" s="21"/>
      <c r="E54" s="22">
        <v>11</v>
      </c>
      <c r="F54" s="22">
        <v>778</v>
      </c>
      <c r="G54" s="22">
        <v>919</v>
      </c>
      <c r="H54" s="11">
        <f>F54-G54</f>
        <v>-141</v>
      </c>
    </row>
    <row r="55" spans="1:8" ht="15.75">
      <c r="A55">
        <f t="shared" si="3"/>
        <v>55</v>
      </c>
      <c r="B55" s="10" t="s">
        <v>13</v>
      </c>
      <c r="C55" s="32" t="s">
        <v>53</v>
      </c>
      <c r="D55" s="21"/>
      <c r="E55" s="22">
        <v>11</v>
      </c>
      <c r="F55" s="22">
        <v>742</v>
      </c>
      <c r="G55" s="22">
        <v>902</v>
      </c>
      <c r="H55" s="11">
        <f>F55-G55</f>
        <v>-160</v>
      </c>
    </row>
    <row r="56" spans="1:8" ht="15.75">
      <c r="A56">
        <f t="shared" si="3"/>
        <v>56</v>
      </c>
      <c r="B56" s="10" t="s">
        <v>16</v>
      </c>
      <c r="C56" s="35" t="s">
        <v>68</v>
      </c>
      <c r="D56" s="21"/>
      <c r="E56" s="22">
        <v>11</v>
      </c>
      <c r="F56" s="22">
        <v>741</v>
      </c>
      <c r="G56" s="22">
        <v>902</v>
      </c>
      <c r="H56" s="11">
        <f>F56-G56</f>
        <v>-161</v>
      </c>
    </row>
    <row r="57" spans="2:8" ht="15.75">
      <c r="B57" s="10"/>
      <c r="C57" s="9"/>
      <c r="D57" s="10"/>
      <c r="E57" s="10"/>
      <c r="F57" s="10"/>
      <c r="G57" s="10"/>
      <c r="H57" s="10"/>
    </row>
    <row r="58" spans="2:8" ht="15.75">
      <c r="B58" s="10"/>
      <c r="C58" s="9"/>
      <c r="D58" s="10"/>
      <c r="E58" s="10"/>
      <c r="F58" s="10"/>
      <c r="G58" s="10"/>
      <c r="H58" s="11"/>
    </row>
    <row r="59" spans="2:8" ht="15.75">
      <c r="B59" s="10"/>
      <c r="C59" s="9"/>
      <c r="D59" s="10"/>
      <c r="E59" s="10"/>
      <c r="F59" s="10"/>
      <c r="G59" s="10"/>
      <c r="H59" s="11"/>
    </row>
  </sheetData>
  <printOptions gridLines="1" horizontalCentered="1"/>
  <pageMargins left="0.7874015748031497" right="0.7874015748031497" top="0.41" bottom="0.22" header="0.08" footer="0.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A1" sqref="A1"/>
    </sheetView>
  </sheetViews>
  <sheetFormatPr defaultColWidth="11.00390625" defaultRowHeight="15.75"/>
  <cols>
    <col min="1" max="1" width="3.25390625" style="16" customWidth="1"/>
    <col min="2" max="2" width="5.25390625" style="1" customWidth="1"/>
    <col min="3" max="3" width="18.125" style="0" customWidth="1"/>
    <col min="4" max="4" width="6.75390625" style="0" customWidth="1"/>
    <col min="5" max="5" width="5.50390625" style="0" customWidth="1"/>
    <col min="6" max="6" width="5.00390625" style="0" customWidth="1"/>
    <col min="7" max="7" width="7.875" style="0" customWidth="1"/>
    <col min="8" max="8" width="7.625" style="0" customWidth="1"/>
    <col min="9" max="9" width="6.00390625" style="0" bestFit="1" customWidth="1"/>
    <col min="10" max="10" width="7.75390625" style="0" bestFit="1" customWidth="1"/>
    <col min="11" max="11" width="7.625" style="0" customWidth="1"/>
    <col min="12" max="12" width="4.125" style="0" bestFit="1" customWidth="1"/>
  </cols>
  <sheetData>
    <row r="1" spans="1:12" ht="25.5" customHeight="1">
      <c r="A1" s="4" t="s">
        <v>18</v>
      </c>
      <c r="B1" s="4" t="s">
        <v>0</v>
      </c>
      <c r="C1" s="3" t="s">
        <v>71</v>
      </c>
      <c r="D1" s="8" t="s">
        <v>1</v>
      </c>
      <c r="E1" s="8" t="s">
        <v>20</v>
      </c>
      <c r="F1" s="8" t="s">
        <v>2</v>
      </c>
      <c r="G1" s="8" t="s">
        <v>3</v>
      </c>
      <c r="H1" s="5" t="s">
        <v>4</v>
      </c>
      <c r="I1" s="15" t="s">
        <v>5</v>
      </c>
      <c r="J1" s="5" t="s">
        <v>23</v>
      </c>
      <c r="K1" s="5" t="s">
        <v>24</v>
      </c>
      <c r="L1" s="5"/>
    </row>
    <row r="2" spans="1:12" ht="15.75">
      <c r="A2" s="16">
        <v>1</v>
      </c>
      <c r="B2" s="10" t="s">
        <v>11</v>
      </c>
      <c r="C2" s="28" t="s">
        <v>34</v>
      </c>
      <c r="D2" s="21">
        <f>E2+F2</f>
        <v>22</v>
      </c>
      <c r="E2" s="22">
        <v>11</v>
      </c>
      <c r="F2" s="23">
        <v>11</v>
      </c>
      <c r="G2" s="24">
        <v>0</v>
      </c>
      <c r="H2" s="22">
        <v>1066</v>
      </c>
      <c r="I2" s="22">
        <v>778</v>
      </c>
      <c r="J2" s="12">
        <f>H2/E2</f>
        <v>96.9090909090909</v>
      </c>
      <c r="K2" s="12">
        <f>I2/E2</f>
        <v>70.72727272727273</v>
      </c>
      <c r="L2" s="11">
        <f>H2-I2</f>
        <v>288</v>
      </c>
    </row>
    <row r="3" spans="1:12" ht="15.75">
      <c r="A3" s="16">
        <f>A2+1</f>
        <v>2</v>
      </c>
      <c r="B3" s="10" t="s">
        <v>11</v>
      </c>
      <c r="C3" s="34" t="s">
        <v>12</v>
      </c>
      <c r="D3" s="21">
        <f>E3+F3</f>
        <v>21</v>
      </c>
      <c r="E3" s="22">
        <v>11</v>
      </c>
      <c r="F3" s="23">
        <v>10</v>
      </c>
      <c r="G3" s="24">
        <v>1</v>
      </c>
      <c r="H3" s="22">
        <v>989</v>
      </c>
      <c r="I3" s="22">
        <v>787</v>
      </c>
      <c r="J3" s="12">
        <f>H3/E3</f>
        <v>89.9090909090909</v>
      </c>
      <c r="K3" s="12">
        <f>I3/E3</f>
        <v>71.54545454545455</v>
      </c>
      <c r="L3" s="11">
        <f>H3-I3</f>
        <v>202</v>
      </c>
    </row>
    <row r="4" spans="1:12" ht="15.75">
      <c r="A4" s="16">
        <f aca="true" t="shared" si="0" ref="A4:A19">A3+1</f>
        <v>3</v>
      </c>
      <c r="B4" s="10" t="s">
        <v>16</v>
      </c>
      <c r="C4" s="28" t="s">
        <v>25</v>
      </c>
      <c r="D4" s="21">
        <f>E4+F4</f>
        <v>21</v>
      </c>
      <c r="E4" s="22">
        <v>11</v>
      </c>
      <c r="F4" s="23">
        <v>10</v>
      </c>
      <c r="G4" s="24">
        <v>1</v>
      </c>
      <c r="H4" s="22">
        <v>1040</v>
      </c>
      <c r="I4" s="22">
        <v>880</v>
      </c>
      <c r="J4" s="12">
        <f>H4/E4</f>
        <v>94.54545454545455</v>
      </c>
      <c r="K4" s="12">
        <f>I4/E4</f>
        <v>80</v>
      </c>
      <c r="L4" s="11">
        <f>H4-I4</f>
        <v>160</v>
      </c>
    </row>
    <row r="5" spans="1:12" ht="15.75">
      <c r="A5" s="16">
        <f t="shared" si="0"/>
        <v>4</v>
      </c>
      <c r="B5" s="10" t="s">
        <v>6</v>
      </c>
      <c r="C5" s="28" t="s">
        <v>7</v>
      </c>
      <c r="D5" s="21">
        <f>E5+F5</f>
        <v>21</v>
      </c>
      <c r="E5" s="22">
        <v>11</v>
      </c>
      <c r="F5" s="23">
        <v>10</v>
      </c>
      <c r="G5" s="24">
        <v>1</v>
      </c>
      <c r="H5" s="22">
        <v>876</v>
      </c>
      <c r="I5" s="22">
        <v>773</v>
      </c>
      <c r="J5" s="12">
        <f>H5/E5</f>
        <v>79.63636363636364</v>
      </c>
      <c r="K5" s="12">
        <f>I5/E5</f>
        <v>70.27272727272727</v>
      </c>
      <c r="L5" s="11">
        <f>H5-I5</f>
        <v>103</v>
      </c>
    </row>
    <row r="6" spans="1:12" ht="15.75">
      <c r="A6" s="16">
        <f t="shared" si="0"/>
        <v>5</v>
      </c>
      <c r="B6" s="10" t="s">
        <v>13</v>
      </c>
      <c r="C6" s="28" t="s">
        <v>37</v>
      </c>
      <c r="D6" s="21">
        <f>E6+F6</f>
        <v>20</v>
      </c>
      <c r="E6" s="22">
        <v>11</v>
      </c>
      <c r="F6" s="23">
        <v>9</v>
      </c>
      <c r="G6" s="24">
        <v>2</v>
      </c>
      <c r="H6" s="22">
        <v>1002</v>
      </c>
      <c r="I6" s="22">
        <v>837</v>
      </c>
      <c r="J6" s="12">
        <f>H6/E6</f>
        <v>91.0909090909091</v>
      </c>
      <c r="K6" s="12">
        <f>I6/E6</f>
        <v>76.0909090909091</v>
      </c>
      <c r="L6" s="11">
        <f>H6-I6</f>
        <v>165</v>
      </c>
    </row>
    <row r="7" spans="1:12" ht="15.75">
      <c r="A7" s="16">
        <f t="shared" si="0"/>
        <v>6</v>
      </c>
      <c r="B7" s="10" t="s">
        <v>6</v>
      </c>
      <c r="C7" s="20" t="s">
        <v>42</v>
      </c>
      <c r="D7" s="21">
        <f>E7+F7</f>
        <v>20</v>
      </c>
      <c r="E7" s="22">
        <v>11</v>
      </c>
      <c r="F7" s="23">
        <v>9</v>
      </c>
      <c r="G7" s="24">
        <v>2</v>
      </c>
      <c r="H7" s="22">
        <v>974</v>
      </c>
      <c r="I7" s="22">
        <v>835</v>
      </c>
      <c r="J7" s="12">
        <f>H7/E7</f>
        <v>88.54545454545455</v>
      </c>
      <c r="K7" s="12">
        <f>I7/E7</f>
        <v>75.9090909090909</v>
      </c>
      <c r="L7" s="11">
        <f>H7-I7</f>
        <v>139</v>
      </c>
    </row>
    <row r="8" spans="1:12" ht="15.75">
      <c r="A8" s="16">
        <f t="shared" si="0"/>
        <v>7</v>
      </c>
      <c r="B8" s="10" t="s">
        <v>13</v>
      </c>
      <c r="C8" s="34" t="s">
        <v>30</v>
      </c>
      <c r="D8" s="21">
        <f>E8+F8</f>
        <v>20</v>
      </c>
      <c r="E8" s="22">
        <v>11</v>
      </c>
      <c r="F8" s="23">
        <v>9</v>
      </c>
      <c r="G8" s="24">
        <v>2</v>
      </c>
      <c r="H8" s="22">
        <v>979</v>
      </c>
      <c r="I8" s="22">
        <v>845</v>
      </c>
      <c r="J8" s="12">
        <f>H8/E8</f>
        <v>89</v>
      </c>
      <c r="K8" s="12">
        <f>I8/E8</f>
        <v>76.81818181818181</v>
      </c>
      <c r="L8" s="11">
        <f>H8-I8</f>
        <v>134</v>
      </c>
    </row>
    <row r="9" spans="1:12" ht="15.75">
      <c r="A9" s="16">
        <f t="shared" si="0"/>
        <v>8</v>
      </c>
      <c r="B9" s="10" t="s">
        <v>6</v>
      </c>
      <c r="C9" s="25" t="s">
        <v>56</v>
      </c>
      <c r="D9" s="21">
        <f>E9+F9</f>
        <v>20</v>
      </c>
      <c r="E9" s="22">
        <v>11</v>
      </c>
      <c r="F9" s="23">
        <v>9</v>
      </c>
      <c r="G9" s="24">
        <v>2</v>
      </c>
      <c r="H9" s="22">
        <v>980</v>
      </c>
      <c r="I9" s="22">
        <v>857</v>
      </c>
      <c r="J9" s="12">
        <f>H9/E9</f>
        <v>89.0909090909091</v>
      </c>
      <c r="K9" s="12">
        <f>I9/E9</f>
        <v>77.9090909090909</v>
      </c>
      <c r="L9" s="11">
        <f>H9-I9</f>
        <v>123</v>
      </c>
    </row>
    <row r="10" spans="1:12" ht="15.75">
      <c r="A10" s="16">
        <f t="shared" si="0"/>
        <v>9</v>
      </c>
      <c r="B10" s="10" t="s">
        <v>6</v>
      </c>
      <c r="C10" s="34" t="s">
        <v>9</v>
      </c>
      <c r="D10" s="21">
        <f>E10+F10</f>
        <v>20</v>
      </c>
      <c r="E10" s="22">
        <v>11</v>
      </c>
      <c r="F10" s="23">
        <v>9</v>
      </c>
      <c r="G10" s="24">
        <v>2</v>
      </c>
      <c r="H10" s="22">
        <v>1001</v>
      </c>
      <c r="I10" s="22">
        <v>890</v>
      </c>
      <c r="J10" s="12">
        <f>H10/E10</f>
        <v>91</v>
      </c>
      <c r="K10" s="12">
        <f>I10/E10</f>
        <v>80.9090909090909</v>
      </c>
      <c r="L10" s="11">
        <f>H10-I10</f>
        <v>111</v>
      </c>
    </row>
    <row r="11" spans="1:12" ht="15.75">
      <c r="A11" s="16">
        <f t="shared" si="0"/>
        <v>10</v>
      </c>
      <c r="B11" s="10" t="s">
        <v>13</v>
      </c>
      <c r="C11" s="20" t="s">
        <v>14</v>
      </c>
      <c r="D11" s="21">
        <f>E11+F11</f>
        <v>20</v>
      </c>
      <c r="E11" s="22">
        <v>11</v>
      </c>
      <c r="F11" s="23">
        <v>9</v>
      </c>
      <c r="G11" s="24">
        <v>2</v>
      </c>
      <c r="H11" s="22">
        <v>889</v>
      </c>
      <c r="I11" s="22">
        <v>857</v>
      </c>
      <c r="J11" s="12">
        <f>H11/E11</f>
        <v>80.81818181818181</v>
      </c>
      <c r="K11" s="12">
        <f>I11/E11</f>
        <v>77.9090909090909</v>
      </c>
      <c r="L11" s="11">
        <f>H11-I11</f>
        <v>32</v>
      </c>
    </row>
    <row r="12" spans="1:12" ht="15.75">
      <c r="A12" s="16">
        <f t="shared" si="0"/>
        <v>11</v>
      </c>
      <c r="B12" s="10" t="s">
        <v>16</v>
      </c>
      <c r="C12" s="37" t="s">
        <v>67</v>
      </c>
      <c r="D12" s="21">
        <f>E12+F12</f>
        <v>19</v>
      </c>
      <c r="E12" s="22">
        <v>11</v>
      </c>
      <c r="F12" s="23">
        <v>8</v>
      </c>
      <c r="G12" s="24">
        <v>3</v>
      </c>
      <c r="H12" s="22">
        <v>997</v>
      </c>
      <c r="I12" s="22">
        <v>860</v>
      </c>
      <c r="J12" s="12">
        <f>H12/E12</f>
        <v>90.63636363636364</v>
      </c>
      <c r="K12" s="12">
        <f>I12/E12</f>
        <v>78.18181818181819</v>
      </c>
      <c r="L12" s="11">
        <f>H12-I12</f>
        <v>137</v>
      </c>
    </row>
    <row r="13" spans="1:12" ht="15.75">
      <c r="A13" s="16">
        <f t="shared" si="0"/>
        <v>12</v>
      </c>
      <c r="B13" s="10" t="s">
        <v>13</v>
      </c>
      <c r="C13" s="20" t="s">
        <v>35</v>
      </c>
      <c r="D13" s="21">
        <f>E13+F13</f>
        <v>19</v>
      </c>
      <c r="E13" s="22">
        <v>11</v>
      </c>
      <c r="F13" s="23">
        <v>8</v>
      </c>
      <c r="G13" s="24">
        <v>3</v>
      </c>
      <c r="H13" s="22">
        <v>1032</v>
      </c>
      <c r="I13" s="22">
        <v>931</v>
      </c>
      <c r="J13" s="12">
        <f>H13/E13</f>
        <v>93.81818181818181</v>
      </c>
      <c r="K13" s="12">
        <f>I13/E13</f>
        <v>84.63636363636364</v>
      </c>
      <c r="L13" s="11">
        <f>H13-I13</f>
        <v>101</v>
      </c>
    </row>
    <row r="14" spans="1:12" ht="15.75">
      <c r="A14" s="16">
        <f t="shared" si="0"/>
        <v>13</v>
      </c>
      <c r="B14" s="10" t="s">
        <v>11</v>
      </c>
      <c r="C14" s="34" t="s">
        <v>44</v>
      </c>
      <c r="D14" s="21">
        <f>E14+F14</f>
        <v>19</v>
      </c>
      <c r="E14" s="22">
        <v>11</v>
      </c>
      <c r="F14" s="23">
        <v>8</v>
      </c>
      <c r="G14" s="24">
        <v>3</v>
      </c>
      <c r="H14" s="22">
        <v>861</v>
      </c>
      <c r="I14" s="22">
        <v>782</v>
      </c>
      <c r="J14" s="12">
        <f>H14/E14</f>
        <v>78.27272727272727</v>
      </c>
      <c r="K14" s="12">
        <f>I14/E14</f>
        <v>71.0909090909091</v>
      </c>
      <c r="L14" s="11">
        <f>H14-I14</f>
        <v>79</v>
      </c>
    </row>
    <row r="15" spans="1:12" ht="15.75">
      <c r="A15" s="16">
        <f t="shared" si="0"/>
        <v>14</v>
      </c>
      <c r="B15" s="10" t="s">
        <v>16</v>
      </c>
      <c r="C15" s="34" t="s">
        <v>36</v>
      </c>
      <c r="D15" s="21">
        <f>E15+F15</f>
        <v>19</v>
      </c>
      <c r="E15" s="22">
        <v>11</v>
      </c>
      <c r="F15" s="23">
        <v>8</v>
      </c>
      <c r="G15" s="24">
        <v>3</v>
      </c>
      <c r="H15" s="22">
        <v>997</v>
      </c>
      <c r="I15" s="22">
        <v>925</v>
      </c>
      <c r="J15" s="12">
        <f>H15/E15</f>
        <v>90.63636363636364</v>
      </c>
      <c r="K15" s="12">
        <f>I15/E15</f>
        <v>84.0909090909091</v>
      </c>
      <c r="L15" s="11">
        <f>H15-I15</f>
        <v>72</v>
      </c>
    </row>
    <row r="16" spans="1:12" ht="15.75">
      <c r="A16" s="16">
        <f t="shared" si="0"/>
        <v>15</v>
      </c>
      <c r="B16" s="10" t="s">
        <v>13</v>
      </c>
      <c r="C16" s="25" t="s">
        <v>64</v>
      </c>
      <c r="D16" s="21">
        <f>E16+F16</f>
        <v>19</v>
      </c>
      <c r="E16" s="22">
        <v>11</v>
      </c>
      <c r="F16" s="23">
        <v>8</v>
      </c>
      <c r="G16" s="24">
        <v>3</v>
      </c>
      <c r="H16" s="22">
        <v>936</v>
      </c>
      <c r="I16" s="22">
        <v>900</v>
      </c>
      <c r="J16" s="12">
        <f>H16/E16</f>
        <v>85.0909090909091</v>
      </c>
      <c r="K16" s="12">
        <f>I16/E16</f>
        <v>81.81818181818181</v>
      </c>
      <c r="L16" s="11">
        <f>H16-I16</f>
        <v>36</v>
      </c>
    </row>
    <row r="17" spans="1:12" ht="15.75">
      <c r="A17" s="16">
        <f t="shared" si="0"/>
        <v>16</v>
      </c>
      <c r="B17" s="10" t="s">
        <v>16</v>
      </c>
      <c r="C17" s="34" t="s">
        <v>17</v>
      </c>
      <c r="D17" s="21">
        <f aca="true" t="shared" si="1" ref="D17:D30">E17+F17</f>
        <v>18</v>
      </c>
      <c r="E17" s="22">
        <v>11</v>
      </c>
      <c r="F17" s="23">
        <v>7</v>
      </c>
      <c r="G17" s="24">
        <v>4</v>
      </c>
      <c r="H17" s="22">
        <v>877</v>
      </c>
      <c r="I17" s="22">
        <v>829</v>
      </c>
      <c r="J17" s="12">
        <f aca="true" t="shared" si="2" ref="J17:J30">H17/E17</f>
        <v>79.72727272727273</v>
      </c>
      <c r="K17" s="12">
        <f aca="true" t="shared" si="3" ref="K17:K30">I17/E17</f>
        <v>75.36363636363636</v>
      </c>
      <c r="L17" s="11">
        <f>H17-I17</f>
        <v>48</v>
      </c>
    </row>
    <row r="18" spans="1:12" ht="15.75">
      <c r="A18" s="16">
        <f t="shared" si="0"/>
        <v>17</v>
      </c>
      <c r="B18" s="10" t="s">
        <v>13</v>
      </c>
      <c r="C18" s="20" t="s">
        <v>50</v>
      </c>
      <c r="D18" s="21">
        <f t="shared" si="1"/>
        <v>18</v>
      </c>
      <c r="E18" s="22">
        <v>11</v>
      </c>
      <c r="F18" s="23">
        <v>7</v>
      </c>
      <c r="G18" s="24">
        <v>4</v>
      </c>
      <c r="H18" s="22">
        <v>924</v>
      </c>
      <c r="I18" s="22">
        <v>906</v>
      </c>
      <c r="J18" s="12">
        <f>H18/E18</f>
        <v>84</v>
      </c>
      <c r="K18" s="12">
        <f>I18/E18</f>
        <v>82.36363636363636</v>
      </c>
      <c r="L18" s="11">
        <f>H18-I18</f>
        <v>18</v>
      </c>
    </row>
    <row r="19" spans="1:12" ht="15.75">
      <c r="A19" s="16">
        <f t="shared" si="0"/>
        <v>18</v>
      </c>
      <c r="B19" s="10" t="s">
        <v>11</v>
      </c>
      <c r="C19" s="20" t="s">
        <v>45</v>
      </c>
      <c r="D19" s="21">
        <f t="shared" si="1"/>
        <v>18</v>
      </c>
      <c r="E19" s="22">
        <v>11</v>
      </c>
      <c r="F19" s="23">
        <v>7</v>
      </c>
      <c r="G19" s="24">
        <v>4</v>
      </c>
      <c r="H19" s="22">
        <v>878</v>
      </c>
      <c r="I19" s="22">
        <v>873</v>
      </c>
      <c r="J19" s="12">
        <f t="shared" si="2"/>
        <v>79.81818181818181</v>
      </c>
      <c r="K19" s="12">
        <f t="shared" si="3"/>
        <v>79.36363636363636</v>
      </c>
      <c r="L19" s="11">
        <f>H19-I19</f>
        <v>5</v>
      </c>
    </row>
    <row r="20" spans="1:12" ht="15.75">
      <c r="A20" s="16">
        <f aca="true" t="shared" si="4" ref="A20:A35">A19+1</f>
        <v>19</v>
      </c>
      <c r="B20" s="10" t="s">
        <v>6</v>
      </c>
      <c r="C20" s="34" t="s">
        <v>10</v>
      </c>
      <c r="D20" s="21">
        <f t="shared" si="1"/>
        <v>17</v>
      </c>
      <c r="E20" s="22">
        <v>11</v>
      </c>
      <c r="F20" s="23">
        <v>6</v>
      </c>
      <c r="G20" s="24">
        <v>5</v>
      </c>
      <c r="H20" s="22">
        <v>889</v>
      </c>
      <c r="I20" s="22">
        <v>813</v>
      </c>
      <c r="J20" s="12">
        <f t="shared" si="2"/>
        <v>80.81818181818181</v>
      </c>
      <c r="K20" s="12">
        <f t="shared" si="3"/>
        <v>73.9090909090909</v>
      </c>
      <c r="L20" s="11">
        <f>H20-I20</f>
        <v>76</v>
      </c>
    </row>
    <row r="21" spans="1:12" ht="15.75">
      <c r="A21" s="16">
        <f t="shared" si="4"/>
        <v>20</v>
      </c>
      <c r="B21" s="10" t="s">
        <v>11</v>
      </c>
      <c r="C21" s="26" t="s">
        <v>63</v>
      </c>
      <c r="D21" s="21">
        <f t="shared" si="1"/>
        <v>17</v>
      </c>
      <c r="E21" s="22">
        <v>11</v>
      </c>
      <c r="F21" s="23">
        <v>6</v>
      </c>
      <c r="G21" s="24">
        <v>5</v>
      </c>
      <c r="H21" s="22">
        <v>868</v>
      </c>
      <c r="I21" s="22">
        <v>804</v>
      </c>
      <c r="J21" s="12">
        <f t="shared" si="2"/>
        <v>78.9090909090909</v>
      </c>
      <c r="K21" s="12">
        <f t="shared" si="3"/>
        <v>73.0909090909091</v>
      </c>
      <c r="L21" s="11">
        <f>H21-I21</f>
        <v>64</v>
      </c>
    </row>
    <row r="22" spans="1:12" ht="15.75">
      <c r="A22" s="16">
        <f t="shared" si="4"/>
        <v>21</v>
      </c>
      <c r="B22" s="10" t="s">
        <v>16</v>
      </c>
      <c r="C22" s="20" t="s">
        <v>47</v>
      </c>
      <c r="D22" s="21">
        <f t="shared" si="1"/>
        <v>17</v>
      </c>
      <c r="E22" s="22">
        <v>11</v>
      </c>
      <c r="F22" s="23">
        <v>6</v>
      </c>
      <c r="G22" s="24">
        <v>5</v>
      </c>
      <c r="H22" s="22">
        <v>961</v>
      </c>
      <c r="I22" s="22">
        <v>897</v>
      </c>
      <c r="J22" s="12">
        <f t="shared" si="2"/>
        <v>87.36363636363636</v>
      </c>
      <c r="K22" s="12">
        <f t="shared" si="3"/>
        <v>81.54545454545455</v>
      </c>
      <c r="L22" s="11">
        <f>H22-I22</f>
        <v>64</v>
      </c>
    </row>
    <row r="23" spans="1:12" ht="15.75">
      <c r="A23" s="16">
        <f t="shared" si="4"/>
        <v>22</v>
      </c>
      <c r="B23" s="10" t="s">
        <v>16</v>
      </c>
      <c r="C23" s="34" t="s">
        <v>33</v>
      </c>
      <c r="D23" s="21">
        <f t="shared" si="1"/>
        <v>17</v>
      </c>
      <c r="E23" s="22">
        <v>11</v>
      </c>
      <c r="F23" s="23">
        <v>6</v>
      </c>
      <c r="G23" s="24">
        <v>5</v>
      </c>
      <c r="H23" s="22">
        <v>928</v>
      </c>
      <c r="I23" s="22">
        <v>913</v>
      </c>
      <c r="J23" s="12">
        <f t="shared" si="2"/>
        <v>84.36363636363636</v>
      </c>
      <c r="K23" s="12">
        <f t="shared" si="3"/>
        <v>83</v>
      </c>
      <c r="L23" s="11">
        <f>H23-I23</f>
        <v>15</v>
      </c>
    </row>
    <row r="24" spans="1:12" ht="15.75">
      <c r="A24" s="16">
        <f t="shared" si="4"/>
        <v>23</v>
      </c>
      <c r="B24" s="10" t="s">
        <v>6</v>
      </c>
      <c r="C24" s="26" t="s">
        <v>55</v>
      </c>
      <c r="D24" s="21">
        <f t="shared" si="1"/>
        <v>17</v>
      </c>
      <c r="E24" s="22">
        <v>11</v>
      </c>
      <c r="F24" s="23">
        <v>6</v>
      </c>
      <c r="G24" s="24">
        <v>5</v>
      </c>
      <c r="H24" s="22">
        <v>902</v>
      </c>
      <c r="I24" s="22">
        <v>895</v>
      </c>
      <c r="J24" s="12">
        <f t="shared" si="2"/>
        <v>82</v>
      </c>
      <c r="K24" s="12">
        <f t="shared" si="3"/>
        <v>81.36363636363636</v>
      </c>
      <c r="L24" s="11">
        <f>H24-I24</f>
        <v>7</v>
      </c>
    </row>
    <row r="25" spans="1:12" ht="15.75">
      <c r="A25" s="16">
        <f t="shared" si="4"/>
        <v>24</v>
      </c>
      <c r="B25" s="10" t="s">
        <v>11</v>
      </c>
      <c r="C25" s="26" t="s">
        <v>60</v>
      </c>
      <c r="D25" s="21">
        <f t="shared" si="1"/>
        <v>17</v>
      </c>
      <c r="E25" s="22">
        <v>11</v>
      </c>
      <c r="F25" s="23">
        <v>6</v>
      </c>
      <c r="G25" s="24">
        <v>5</v>
      </c>
      <c r="H25" s="22">
        <v>924</v>
      </c>
      <c r="I25" s="22">
        <v>946</v>
      </c>
      <c r="J25" s="12">
        <f t="shared" si="2"/>
        <v>84</v>
      </c>
      <c r="K25" s="12">
        <f t="shared" si="3"/>
        <v>86</v>
      </c>
      <c r="L25" s="11">
        <f>H25-I25</f>
        <v>-22</v>
      </c>
    </row>
    <row r="26" spans="1:12" ht="15.75">
      <c r="A26" s="16">
        <f t="shared" si="4"/>
        <v>25</v>
      </c>
      <c r="B26" s="10" t="s">
        <v>16</v>
      </c>
      <c r="C26" s="36" t="s">
        <v>65</v>
      </c>
      <c r="D26" s="21">
        <f t="shared" si="1"/>
        <v>17</v>
      </c>
      <c r="E26" s="22">
        <v>11</v>
      </c>
      <c r="F26" s="23">
        <v>6</v>
      </c>
      <c r="G26" s="24">
        <v>5</v>
      </c>
      <c r="H26" s="22">
        <v>830</v>
      </c>
      <c r="I26" s="22">
        <v>857</v>
      </c>
      <c r="J26" s="12">
        <f t="shared" si="2"/>
        <v>75.45454545454545</v>
      </c>
      <c r="K26" s="12">
        <f t="shared" si="3"/>
        <v>77.9090909090909</v>
      </c>
      <c r="L26" s="11">
        <f>H26-I26</f>
        <v>-27</v>
      </c>
    </row>
    <row r="27" spans="1:12" ht="15.75">
      <c r="A27" s="16">
        <f t="shared" si="4"/>
        <v>26</v>
      </c>
      <c r="B27" s="10" t="s">
        <v>6</v>
      </c>
      <c r="C27" s="26" t="s">
        <v>58</v>
      </c>
      <c r="D27" s="21">
        <f t="shared" si="1"/>
        <v>17</v>
      </c>
      <c r="E27" s="22">
        <v>11</v>
      </c>
      <c r="F27" s="23">
        <v>6</v>
      </c>
      <c r="G27" s="24">
        <v>5</v>
      </c>
      <c r="H27" s="22">
        <v>926</v>
      </c>
      <c r="I27" s="22">
        <v>977</v>
      </c>
      <c r="J27" s="12">
        <f t="shared" si="2"/>
        <v>84.18181818181819</v>
      </c>
      <c r="K27" s="12">
        <f t="shared" si="3"/>
        <v>88.81818181818181</v>
      </c>
      <c r="L27" s="11">
        <f>H27-I27</f>
        <v>-51</v>
      </c>
    </row>
    <row r="28" spans="1:12" ht="15.75">
      <c r="A28" s="16">
        <f t="shared" si="4"/>
        <v>27</v>
      </c>
      <c r="B28" s="10" t="s">
        <v>13</v>
      </c>
      <c r="C28" s="20" t="s">
        <v>29</v>
      </c>
      <c r="D28" s="21">
        <f>E28+F28</f>
        <v>16</v>
      </c>
      <c r="E28" s="22">
        <v>11</v>
      </c>
      <c r="F28" s="23">
        <v>5</v>
      </c>
      <c r="G28" s="24">
        <v>6</v>
      </c>
      <c r="H28" s="22">
        <v>911</v>
      </c>
      <c r="I28" s="22">
        <v>900</v>
      </c>
      <c r="J28" s="12">
        <f>H28/E28</f>
        <v>82.81818181818181</v>
      </c>
      <c r="K28" s="12">
        <f>I28/E28</f>
        <v>81.81818181818181</v>
      </c>
      <c r="L28" s="11">
        <f aca="true" t="shared" si="5" ref="L28:L46">H28-I28</f>
        <v>11</v>
      </c>
    </row>
    <row r="29" spans="1:12" ht="16.5" thickBot="1">
      <c r="A29" s="17">
        <f t="shared" si="4"/>
        <v>28</v>
      </c>
      <c r="B29" s="10" t="s">
        <v>16</v>
      </c>
      <c r="C29" s="36" t="s">
        <v>69</v>
      </c>
      <c r="D29" s="21">
        <f t="shared" si="1"/>
        <v>16</v>
      </c>
      <c r="E29" s="22">
        <v>11</v>
      </c>
      <c r="F29" s="23">
        <v>5</v>
      </c>
      <c r="G29" s="24">
        <v>6</v>
      </c>
      <c r="H29" s="22">
        <v>849</v>
      </c>
      <c r="I29" s="22">
        <v>850</v>
      </c>
      <c r="J29" s="12">
        <f t="shared" si="2"/>
        <v>77.18181818181819</v>
      </c>
      <c r="K29" s="12">
        <f t="shared" si="3"/>
        <v>77.27272727272727</v>
      </c>
      <c r="L29" s="11">
        <f>H29-I29</f>
        <v>-1</v>
      </c>
    </row>
    <row r="30" spans="1:12" ht="16.5" thickTop="1">
      <c r="A30" s="16">
        <f t="shared" si="4"/>
        <v>29</v>
      </c>
      <c r="B30" s="10" t="s">
        <v>11</v>
      </c>
      <c r="C30" s="20" t="s">
        <v>49</v>
      </c>
      <c r="D30" s="21">
        <f t="shared" si="1"/>
        <v>16</v>
      </c>
      <c r="E30" s="22">
        <v>11</v>
      </c>
      <c r="F30" s="23">
        <v>5</v>
      </c>
      <c r="G30" s="24">
        <v>6</v>
      </c>
      <c r="H30" s="22">
        <v>915</v>
      </c>
      <c r="I30" s="22">
        <v>924</v>
      </c>
      <c r="J30" s="12">
        <f t="shared" si="2"/>
        <v>83.18181818181819</v>
      </c>
      <c r="K30" s="12">
        <f t="shared" si="3"/>
        <v>84</v>
      </c>
      <c r="L30" s="11">
        <f>H30-I30</f>
        <v>-9</v>
      </c>
    </row>
    <row r="31" spans="1:12" ht="15.75">
      <c r="A31" s="16">
        <f t="shared" si="4"/>
        <v>30</v>
      </c>
      <c r="B31" s="10" t="s">
        <v>16</v>
      </c>
      <c r="C31" s="34" t="s">
        <v>21</v>
      </c>
      <c r="D31" s="21">
        <f>E31+F31</f>
        <v>16</v>
      </c>
      <c r="E31" s="22">
        <v>11</v>
      </c>
      <c r="F31" s="23">
        <v>5</v>
      </c>
      <c r="G31" s="24">
        <v>6</v>
      </c>
      <c r="H31" s="22">
        <v>924</v>
      </c>
      <c r="I31" s="22">
        <v>943</v>
      </c>
      <c r="J31" s="12">
        <f>H31/E31</f>
        <v>84</v>
      </c>
      <c r="K31" s="12">
        <f>I31/E31</f>
        <v>85.72727272727273</v>
      </c>
      <c r="L31" s="11">
        <f>H31-I31</f>
        <v>-19</v>
      </c>
    </row>
    <row r="32" spans="1:12" ht="15.75">
      <c r="A32" s="16">
        <f t="shared" si="4"/>
        <v>31</v>
      </c>
      <c r="B32" s="10" t="s">
        <v>13</v>
      </c>
      <c r="C32" s="34" t="s">
        <v>51</v>
      </c>
      <c r="D32" s="21">
        <f aca="true" t="shared" si="6" ref="D32:D44">E32+F32</f>
        <v>16</v>
      </c>
      <c r="E32" s="22">
        <v>11</v>
      </c>
      <c r="F32" s="23">
        <v>5</v>
      </c>
      <c r="G32" s="24">
        <v>6</v>
      </c>
      <c r="H32" s="22">
        <v>856</v>
      </c>
      <c r="I32" s="22">
        <v>890</v>
      </c>
      <c r="J32" s="12">
        <f aca="true" t="shared" si="7" ref="J32:J45">H32/E32</f>
        <v>77.81818181818181</v>
      </c>
      <c r="K32" s="12">
        <f aca="true" t="shared" si="8" ref="K32:K45">I32/E32</f>
        <v>80.9090909090909</v>
      </c>
      <c r="L32" s="11">
        <f>H32-I32</f>
        <v>-34</v>
      </c>
    </row>
    <row r="33" spans="1:12" ht="15.75">
      <c r="A33" s="16">
        <f t="shared" si="4"/>
        <v>32</v>
      </c>
      <c r="B33" s="10" t="s">
        <v>16</v>
      </c>
      <c r="C33" s="34" t="s">
        <v>39</v>
      </c>
      <c r="D33" s="21">
        <f>E33+F33</f>
        <v>16</v>
      </c>
      <c r="E33" s="22">
        <v>11</v>
      </c>
      <c r="F33" s="23">
        <v>5</v>
      </c>
      <c r="G33" s="24">
        <v>6</v>
      </c>
      <c r="H33" s="22">
        <v>848</v>
      </c>
      <c r="I33" s="22">
        <v>889</v>
      </c>
      <c r="J33" s="12">
        <f>H33/E33</f>
        <v>77.0909090909091</v>
      </c>
      <c r="K33" s="12">
        <f>I33/E33</f>
        <v>80.81818181818181</v>
      </c>
      <c r="L33" s="11">
        <f>H33-I33</f>
        <v>-41</v>
      </c>
    </row>
    <row r="34" spans="1:12" ht="15.75">
      <c r="A34" s="16">
        <f t="shared" si="4"/>
        <v>33</v>
      </c>
      <c r="B34" s="10" t="s">
        <v>13</v>
      </c>
      <c r="C34" s="34" t="s">
        <v>15</v>
      </c>
      <c r="D34" s="21">
        <f>E34+F34</f>
        <v>16</v>
      </c>
      <c r="E34" s="22">
        <v>11</v>
      </c>
      <c r="F34" s="23">
        <v>5</v>
      </c>
      <c r="G34" s="24">
        <v>6</v>
      </c>
      <c r="H34" s="22">
        <v>819</v>
      </c>
      <c r="I34" s="22">
        <v>871</v>
      </c>
      <c r="J34" s="12">
        <f>H34/E34</f>
        <v>74.45454545454545</v>
      </c>
      <c r="K34" s="12">
        <f t="shared" si="8"/>
        <v>79.18181818181819</v>
      </c>
      <c r="L34" s="11">
        <f t="shared" si="5"/>
        <v>-52</v>
      </c>
    </row>
    <row r="35" spans="1:12" ht="15.75">
      <c r="A35" s="16">
        <f t="shared" si="4"/>
        <v>34</v>
      </c>
      <c r="B35" s="10" t="s">
        <v>11</v>
      </c>
      <c r="C35" s="20" t="s">
        <v>32</v>
      </c>
      <c r="D35" s="21">
        <f>E35+F35</f>
        <v>16</v>
      </c>
      <c r="E35" s="22">
        <v>11</v>
      </c>
      <c r="F35" s="23">
        <v>5</v>
      </c>
      <c r="G35" s="24">
        <v>6</v>
      </c>
      <c r="H35" s="22">
        <v>809</v>
      </c>
      <c r="I35" s="22">
        <v>871</v>
      </c>
      <c r="J35" s="12">
        <f t="shared" si="7"/>
        <v>73.54545454545455</v>
      </c>
      <c r="K35" s="12">
        <f t="shared" si="8"/>
        <v>79.18181818181819</v>
      </c>
      <c r="L35" s="11">
        <f>H35-I35</f>
        <v>-62</v>
      </c>
    </row>
    <row r="36" spans="1:12" ht="15.75">
      <c r="A36" s="16">
        <f aca="true" t="shared" si="9" ref="A36:A51">A35+1</f>
        <v>35</v>
      </c>
      <c r="B36" s="10" t="s">
        <v>11</v>
      </c>
      <c r="C36" s="20" t="s">
        <v>31</v>
      </c>
      <c r="D36" s="21">
        <f t="shared" si="6"/>
        <v>16</v>
      </c>
      <c r="E36" s="22">
        <v>11</v>
      </c>
      <c r="F36" s="23">
        <v>5</v>
      </c>
      <c r="G36" s="24">
        <v>6</v>
      </c>
      <c r="H36" s="22">
        <v>837</v>
      </c>
      <c r="I36" s="22">
        <v>913</v>
      </c>
      <c r="J36" s="12">
        <f t="shared" si="7"/>
        <v>76.0909090909091</v>
      </c>
      <c r="K36" s="12">
        <f t="shared" si="8"/>
        <v>83</v>
      </c>
      <c r="L36" s="11">
        <f t="shared" si="5"/>
        <v>-76</v>
      </c>
    </row>
    <row r="37" spans="1:12" ht="15.75">
      <c r="A37" s="16">
        <f t="shared" si="9"/>
        <v>36</v>
      </c>
      <c r="B37" s="10" t="s">
        <v>6</v>
      </c>
      <c r="C37" s="20" t="s">
        <v>43</v>
      </c>
      <c r="D37" s="21">
        <f t="shared" si="6"/>
        <v>15</v>
      </c>
      <c r="E37" s="22">
        <v>11</v>
      </c>
      <c r="F37" s="23">
        <v>4</v>
      </c>
      <c r="G37" s="24">
        <v>7</v>
      </c>
      <c r="H37" s="22">
        <v>923</v>
      </c>
      <c r="I37" s="22">
        <v>946</v>
      </c>
      <c r="J37" s="12">
        <f t="shared" si="7"/>
        <v>83.9090909090909</v>
      </c>
      <c r="K37" s="12">
        <f t="shared" si="8"/>
        <v>86</v>
      </c>
      <c r="L37" s="11">
        <f t="shared" si="5"/>
        <v>-23</v>
      </c>
    </row>
    <row r="38" spans="1:12" ht="15.75">
      <c r="A38" s="16">
        <f t="shared" si="9"/>
        <v>37</v>
      </c>
      <c r="B38" s="10" t="s">
        <v>6</v>
      </c>
      <c r="C38" s="20" t="s">
        <v>22</v>
      </c>
      <c r="D38" s="21">
        <f t="shared" si="6"/>
        <v>15</v>
      </c>
      <c r="E38" s="22">
        <v>11</v>
      </c>
      <c r="F38" s="23">
        <v>4</v>
      </c>
      <c r="G38" s="24">
        <v>7</v>
      </c>
      <c r="H38" s="22">
        <v>867</v>
      </c>
      <c r="I38" s="22">
        <v>890</v>
      </c>
      <c r="J38" s="12">
        <f t="shared" si="7"/>
        <v>78.81818181818181</v>
      </c>
      <c r="K38" s="12">
        <f t="shared" si="8"/>
        <v>80.9090909090909</v>
      </c>
      <c r="L38" s="11">
        <f>H38-I38</f>
        <v>-23</v>
      </c>
    </row>
    <row r="39" spans="1:12" ht="15.75">
      <c r="A39" s="16">
        <f t="shared" si="9"/>
        <v>38</v>
      </c>
      <c r="B39" s="10" t="s">
        <v>11</v>
      </c>
      <c r="C39" s="29" t="s">
        <v>61</v>
      </c>
      <c r="D39" s="21">
        <f t="shared" si="6"/>
        <v>15</v>
      </c>
      <c r="E39" s="22">
        <v>11</v>
      </c>
      <c r="F39" s="23">
        <v>4</v>
      </c>
      <c r="G39" s="24">
        <v>7</v>
      </c>
      <c r="H39" s="22">
        <v>785</v>
      </c>
      <c r="I39" s="22">
        <v>815</v>
      </c>
      <c r="J39" s="12">
        <f t="shared" si="7"/>
        <v>71.36363636363636</v>
      </c>
      <c r="K39" s="12">
        <f t="shared" si="8"/>
        <v>74.0909090909091</v>
      </c>
      <c r="L39" s="11">
        <f t="shared" si="5"/>
        <v>-30</v>
      </c>
    </row>
    <row r="40" spans="1:12" ht="15.75">
      <c r="A40" s="16">
        <f t="shared" si="9"/>
        <v>39</v>
      </c>
      <c r="B40" s="10" t="s">
        <v>6</v>
      </c>
      <c r="C40" s="27" t="s">
        <v>40</v>
      </c>
      <c r="D40" s="21">
        <f t="shared" si="6"/>
        <v>15</v>
      </c>
      <c r="E40" s="22">
        <v>11</v>
      </c>
      <c r="F40" s="23">
        <v>4</v>
      </c>
      <c r="G40" s="24">
        <v>7</v>
      </c>
      <c r="H40" s="22">
        <v>875</v>
      </c>
      <c r="I40" s="22">
        <v>938</v>
      </c>
      <c r="J40" s="12">
        <f t="shared" si="7"/>
        <v>79.54545454545455</v>
      </c>
      <c r="K40" s="12">
        <f t="shared" si="8"/>
        <v>85.27272727272727</v>
      </c>
      <c r="L40" s="11">
        <f>H40-I40</f>
        <v>-63</v>
      </c>
    </row>
    <row r="41" spans="1:12" ht="15.75">
      <c r="A41" s="16">
        <f t="shared" si="9"/>
        <v>40</v>
      </c>
      <c r="B41" s="10" t="s">
        <v>13</v>
      </c>
      <c r="C41" s="20" t="s">
        <v>52</v>
      </c>
      <c r="D41" s="21">
        <f t="shared" si="6"/>
        <v>15</v>
      </c>
      <c r="E41" s="22">
        <v>11</v>
      </c>
      <c r="F41" s="23">
        <v>4</v>
      </c>
      <c r="G41" s="24">
        <v>7</v>
      </c>
      <c r="H41" s="22">
        <v>926</v>
      </c>
      <c r="I41" s="22">
        <v>991</v>
      </c>
      <c r="J41" s="12">
        <f t="shared" si="7"/>
        <v>84.18181818181819</v>
      </c>
      <c r="K41" s="12">
        <f t="shared" si="8"/>
        <v>90.0909090909091</v>
      </c>
      <c r="L41" s="11">
        <f>H41-I41</f>
        <v>-65</v>
      </c>
    </row>
    <row r="42" spans="1:12" ht="15.75">
      <c r="A42" s="16">
        <f t="shared" si="9"/>
        <v>41</v>
      </c>
      <c r="B42" s="10" t="s">
        <v>16</v>
      </c>
      <c r="C42" s="36" t="s">
        <v>66</v>
      </c>
      <c r="D42" s="21">
        <f t="shared" si="6"/>
        <v>15</v>
      </c>
      <c r="E42" s="22">
        <v>11</v>
      </c>
      <c r="F42" s="23">
        <v>4</v>
      </c>
      <c r="G42" s="24">
        <v>7</v>
      </c>
      <c r="H42" s="22">
        <v>969</v>
      </c>
      <c r="I42" s="22">
        <v>1040</v>
      </c>
      <c r="J42" s="12">
        <f t="shared" si="7"/>
        <v>88.0909090909091</v>
      </c>
      <c r="K42" s="12">
        <f t="shared" si="8"/>
        <v>94.54545454545455</v>
      </c>
      <c r="L42" s="11">
        <f t="shared" si="5"/>
        <v>-71</v>
      </c>
    </row>
    <row r="43" spans="1:12" ht="15.75">
      <c r="A43" s="16">
        <f t="shared" si="9"/>
        <v>42</v>
      </c>
      <c r="B43" s="10" t="s">
        <v>16</v>
      </c>
      <c r="C43" s="33" t="s">
        <v>70</v>
      </c>
      <c r="D43" s="21">
        <f t="shared" si="6"/>
        <v>15</v>
      </c>
      <c r="E43" s="22">
        <v>11</v>
      </c>
      <c r="F43" s="23">
        <v>4</v>
      </c>
      <c r="G43" s="24">
        <v>7</v>
      </c>
      <c r="H43" s="22">
        <v>836</v>
      </c>
      <c r="I43" s="22">
        <v>908</v>
      </c>
      <c r="J43" s="12">
        <f t="shared" si="7"/>
        <v>76</v>
      </c>
      <c r="K43" s="12">
        <f t="shared" si="8"/>
        <v>82.54545454545455</v>
      </c>
      <c r="L43" s="11">
        <f t="shared" si="5"/>
        <v>-72</v>
      </c>
    </row>
    <row r="44" spans="1:12" ht="15.75">
      <c r="A44" s="16">
        <f t="shared" si="9"/>
        <v>43</v>
      </c>
      <c r="B44" s="10" t="s">
        <v>13</v>
      </c>
      <c r="C44" s="34" t="s">
        <v>27</v>
      </c>
      <c r="D44" s="21">
        <f t="shared" si="6"/>
        <v>14</v>
      </c>
      <c r="E44" s="22">
        <v>11</v>
      </c>
      <c r="F44" s="23">
        <v>3</v>
      </c>
      <c r="G44" s="24">
        <v>8</v>
      </c>
      <c r="H44" s="22">
        <v>890</v>
      </c>
      <c r="I44" s="22">
        <v>903</v>
      </c>
      <c r="J44" s="12">
        <f t="shared" si="7"/>
        <v>80.9090909090909</v>
      </c>
      <c r="K44" s="12">
        <f t="shared" si="8"/>
        <v>82.0909090909091</v>
      </c>
      <c r="L44" s="11">
        <f t="shared" si="5"/>
        <v>-13</v>
      </c>
    </row>
    <row r="45" spans="1:12" ht="15.75">
      <c r="A45" s="16">
        <f t="shared" si="9"/>
        <v>44</v>
      </c>
      <c r="B45" s="10" t="s">
        <v>13</v>
      </c>
      <c r="C45" s="31" t="s">
        <v>28</v>
      </c>
      <c r="D45" s="21">
        <f>E45+F45</f>
        <v>14</v>
      </c>
      <c r="E45" s="22">
        <v>11</v>
      </c>
      <c r="F45" s="23">
        <v>3</v>
      </c>
      <c r="G45" s="24">
        <v>8</v>
      </c>
      <c r="H45" s="22">
        <v>840</v>
      </c>
      <c r="I45" s="22">
        <v>879</v>
      </c>
      <c r="J45" s="12">
        <f t="shared" si="7"/>
        <v>76.36363636363636</v>
      </c>
      <c r="K45" s="12">
        <f t="shared" si="8"/>
        <v>79.9090909090909</v>
      </c>
      <c r="L45" s="11">
        <f t="shared" si="5"/>
        <v>-39</v>
      </c>
    </row>
    <row r="46" spans="1:12" ht="15.75">
      <c r="A46" s="16">
        <f t="shared" si="9"/>
        <v>45</v>
      </c>
      <c r="B46" s="10" t="s">
        <v>6</v>
      </c>
      <c r="C46" s="26" t="s">
        <v>57</v>
      </c>
      <c r="D46" s="21">
        <f>E46+F46</f>
        <v>14</v>
      </c>
      <c r="E46" s="22">
        <v>11</v>
      </c>
      <c r="F46" s="23">
        <v>3</v>
      </c>
      <c r="G46" s="24">
        <v>8</v>
      </c>
      <c r="H46" s="22">
        <v>770</v>
      </c>
      <c r="I46" s="22">
        <v>855</v>
      </c>
      <c r="J46" s="12">
        <f>H46/E46</f>
        <v>70</v>
      </c>
      <c r="K46" s="12">
        <f>I46/E46</f>
        <v>77.72727272727273</v>
      </c>
      <c r="L46" s="11">
        <f>H46-I46</f>
        <v>-85</v>
      </c>
    </row>
    <row r="47" spans="1:12" ht="15.75">
      <c r="A47" s="16">
        <f t="shared" si="9"/>
        <v>46</v>
      </c>
      <c r="B47" s="10" t="s">
        <v>6</v>
      </c>
      <c r="C47" s="31" t="s">
        <v>41</v>
      </c>
      <c r="D47" s="21">
        <f>E47+F47</f>
        <v>14</v>
      </c>
      <c r="E47" s="22">
        <v>11</v>
      </c>
      <c r="F47" s="23">
        <v>3</v>
      </c>
      <c r="G47" s="24">
        <v>8</v>
      </c>
      <c r="H47" s="22">
        <v>769</v>
      </c>
      <c r="I47" s="22">
        <v>875</v>
      </c>
      <c r="J47" s="12">
        <f>H47/E47</f>
        <v>69.9090909090909</v>
      </c>
      <c r="K47" s="12">
        <f>I47/E47</f>
        <v>79.54545454545455</v>
      </c>
      <c r="L47" s="11">
        <f>H47-I47</f>
        <v>-106</v>
      </c>
    </row>
    <row r="48" spans="1:12" ht="15.75">
      <c r="A48" s="16">
        <f t="shared" si="9"/>
        <v>47</v>
      </c>
      <c r="B48" s="10" t="s">
        <v>11</v>
      </c>
      <c r="C48" s="26" t="s">
        <v>62</v>
      </c>
      <c r="D48" s="21">
        <f>E48+F48</f>
        <v>14</v>
      </c>
      <c r="E48" s="22">
        <v>11</v>
      </c>
      <c r="F48" s="23">
        <v>3</v>
      </c>
      <c r="G48" s="24">
        <v>8</v>
      </c>
      <c r="H48" s="22">
        <v>815</v>
      </c>
      <c r="I48" s="22">
        <v>931</v>
      </c>
      <c r="J48" s="12">
        <f>H48/E48</f>
        <v>74.0909090909091</v>
      </c>
      <c r="K48" s="12">
        <f>I48/E48</f>
        <v>84.63636363636364</v>
      </c>
      <c r="L48" s="11">
        <f>H48-I48</f>
        <v>-116</v>
      </c>
    </row>
    <row r="49" spans="1:12" ht="15.75">
      <c r="A49" s="16">
        <f t="shared" si="9"/>
        <v>48</v>
      </c>
      <c r="B49" s="10" t="s">
        <v>11</v>
      </c>
      <c r="C49" s="32" t="s">
        <v>48</v>
      </c>
      <c r="D49" s="21">
        <f>E49+F49</f>
        <v>14</v>
      </c>
      <c r="E49" s="22">
        <v>11</v>
      </c>
      <c r="F49" s="23">
        <v>3</v>
      </c>
      <c r="G49" s="24">
        <v>8</v>
      </c>
      <c r="H49" s="22">
        <v>846</v>
      </c>
      <c r="I49" s="22">
        <v>983</v>
      </c>
      <c r="J49" s="12">
        <f>H49/E49</f>
        <v>76.9090909090909</v>
      </c>
      <c r="K49" s="12">
        <f>I49/E49</f>
        <v>89.36363636363636</v>
      </c>
      <c r="L49" s="11">
        <f>H49-I49</f>
        <v>-137</v>
      </c>
    </row>
    <row r="50" spans="1:12" ht="15.75">
      <c r="A50" s="16">
        <f t="shared" si="9"/>
        <v>49</v>
      </c>
      <c r="B50" s="10" t="s">
        <v>11</v>
      </c>
      <c r="C50" s="31" t="s">
        <v>46</v>
      </c>
      <c r="D50" s="21">
        <f>E50+F50</f>
        <v>13</v>
      </c>
      <c r="E50" s="22">
        <v>11</v>
      </c>
      <c r="F50" s="23">
        <v>2</v>
      </c>
      <c r="G50" s="24">
        <v>9</v>
      </c>
      <c r="H50" s="22">
        <v>816</v>
      </c>
      <c r="I50" s="22">
        <v>878</v>
      </c>
      <c r="J50" s="12">
        <f>H50/E50</f>
        <v>74.18181818181819</v>
      </c>
      <c r="K50" s="12">
        <f>I50/E50</f>
        <v>79.81818181818181</v>
      </c>
      <c r="L50" s="11">
        <f>H50-I50</f>
        <v>-62</v>
      </c>
    </row>
    <row r="51" spans="1:12" ht="15.75">
      <c r="A51" s="16">
        <f t="shared" si="9"/>
        <v>50</v>
      </c>
      <c r="B51" s="10" t="s">
        <v>6</v>
      </c>
      <c r="C51" s="31" t="s">
        <v>59</v>
      </c>
      <c r="D51" s="21">
        <f>E51+F51</f>
        <v>13</v>
      </c>
      <c r="E51" s="22">
        <v>11</v>
      </c>
      <c r="F51" s="23">
        <v>2</v>
      </c>
      <c r="G51" s="24">
        <v>9</v>
      </c>
      <c r="H51" s="22">
        <v>805</v>
      </c>
      <c r="I51" s="22">
        <v>872</v>
      </c>
      <c r="J51" s="12">
        <f>H51/E51</f>
        <v>73.18181818181819</v>
      </c>
      <c r="K51" s="12">
        <f>I51/E51</f>
        <v>79.27272727272727</v>
      </c>
      <c r="L51" s="11">
        <f>H51-I51</f>
        <v>-67</v>
      </c>
    </row>
    <row r="52" spans="1:12" ht="15.75">
      <c r="A52" s="16">
        <f aca="true" t="shared" si="10" ref="A52:A57">A51+1</f>
        <v>51</v>
      </c>
      <c r="B52" s="10" t="s">
        <v>16</v>
      </c>
      <c r="C52" s="31" t="s">
        <v>26</v>
      </c>
      <c r="D52" s="21">
        <f>E52+F52</f>
        <v>13</v>
      </c>
      <c r="E52" s="22">
        <v>11</v>
      </c>
      <c r="F52" s="23">
        <v>2</v>
      </c>
      <c r="G52" s="24">
        <v>9</v>
      </c>
      <c r="H52" s="22">
        <v>878</v>
      </c>
      <c r="I52" s="22">
        <v>982</v>
      </c>
      <c r="J52" s="12">
        <f>H52/E52</f>
        <v>79.81818181818181</v>
      </c>
      <c r="K52" s="12">
        <f>I52/E52</f>
        <v>89.27272727272727</v>
      </c>
      <c r="L52" s="11">
        <f>H52-I52</f>
        <v>-104</v>
      </c>
    </row>
    <row r="53" spans="1:12" ht="15.75">
      <c r="A53" s="16">
        <f t="shared" si="10"/>
        <v>52</v>
      </c>
      <c r="B53" s="10" t="s">
        <v>11</v>
      </c>
      <c r="C53" s="31" t="s">
        <v>19</v>
      </c>
      <c r="D53" s="21">
        <f>E53+F53</f>
        <v>13</v>
      </c>
      <c r="E53" s="22">
        <v>11</v>
      </c>
      <c r="F53" s="23">
        <v>2</v>
      </c>
      <c r="G53" s="24">
        <v>9</v>
      </c>
      <c r="H53" s="22">
        <v>864</v>
      </c>
      <c r="I53" s="22">
        <v>988</v>
      </c>
      <c r="J53" s="12">
        <f>H53/E53</f>
        <v>78.54545454545455</v>
      </c>
      <c r="K53" s="12">
        <f>I53/E53</f>
        <v>89.81818181818181</v>
      </c>
      <c r="L53" s="11">
        <f>H53-I53</f>
        <v>-124</v>
      </c>
    </row>
    <row r="54" spans="1:12" ht="15.75">
      <c r="A54" s="16">
        <f t="shared" si="10"/>
        <v>53</v>
      </c>
      <c r="B54" s="10" t="s">
        <v>6</v>
      </c>
      <c r="C54" s="32" t="s">
        <v>8</v>
      </c>
      <c r="D54" s="21">
        <f>E54+F54</f>
        <v>13</v>
      </c>
      <c r="E54" s="22">
        <v>11</v>
      </c>
      <c r="F54" s="23">
        <v>2</v>
      </c>
      <c r="G54" s="24">
        <v>9</v>
      </c>
      <c r="H54" s="22">
        <v>778</v>
      </c>
      <c r="I54" s="22">
        <v>919</v>
      </c>
      <c r="J54" s="12">
        <f>H54/E54</f>
        <v>70.72727272727273</v>
      </c>
      <c r="K54" s="12">
        <f>I54/E54</f>
        <v>83.54545454545455</v>
      </c>
      <c r="L54" s="11">
        <f>H54-I54</f>
        <v>-141</v>
      </c>
    </row>
    <row r="55" spans="1:12" ht="15.75">
      <c r="A55" s="16">
        <f t="shared" si="10"/>
        <v>54</v>
      </c>
      <c r="B55" s="10" t="s">
        <v>13</v>
      </c>
      <c r="C55" s="31" t="s">
        <v>38</v>
      </c>
      <c r="D55" s="21">
        <f>E55+F55</f>
        <v>12</v>
      </c>
      <c r="E55" s="22">
        <v>11</v>
      </c>
      <c r="F55" s="23">
        <v>1</v>
      </c>
      <c r="G55" s="24">
        <v>10</v>
      </c>
      <c r="H55" s="22">
        <v>803</v>
      </c>
      <c r="I55" s="22">
        <v>937</v>
      </c>
      <c r="J55" s="12">
        <f>H55/E55</f>
        <v>73</v>
      </c>
      <c r="K55" s="12">
        <f>I55/E55</f>
        <v>85.18181818181819</v>
      </c>
      <c r="L55" s="11">
        <f>H55-I55</f>
        <v>-134</v>
      </c>
    </row>
    <row r="56" spans="1:12" ht="15.75">
      <c r="A56" s="16">
        <f t="shared" si="10"/>
        <v>55</v>
      </c>
      <c r="B56" s="10" t="s">
        <v>13</v>
      </c>
      <c r="C56" s="32" t="s">
        <v>53</v>
      </c>
      <c r="D56" s="21">
        <f>E56+F56</f>
        <v>12</v>
      </c>
      <c r="E56" s="22">
        <v>11</v>
      </c>
      <c r="F56" s="23">
        <v>1</v>
      </c>
      <c r="G56" s="24">
        <v>10</v>
      </c>
      <c r="H56" s="22">
        <v>742</v>
      </c>
      <c r="I56" s="22">
        <v>902</v>
      </c>
      <c r="J56" s="12">
        <f>H56/E56</f>
        <v>67.45454545454545</v>
      </c>
      <c r="K56" s="12">
        <f>I56/E56</f>
        <v>82</v>
      </c>
      <c r="L56" s="11">
        <f>H56-I56</f>
        <v>-160</v>
      </c>
    </row>
    <row r="57" spans="1:12" ht="15.75">
      <c r="A57" s="16">
        <f t="shared" si="10"/>
        <v>56</v>
      </c>
      <c r="B57" s="10" t="s">
        <v>16</v>
      </c>
      <c r="C57" s="35" t="s">
        <v>68</v>
      </c>
      <c r="D57" s="21">
        <f>E57+F57</f>
        <v>12</v>
      </c>
      <c r="E57" s="22">
        <v>11</v>
      </c>
      <c r="F57" s="23">
        <v>1</v>
      </c>
      <c r="G57" s="24">
        <v>10</v>
      </c>
      <c r="H57" s="22">
        <v>741</v>
      </c>
      <c r="I57" s="22">
        <v>902</v>
      </c>
      <c r="J57" s="12">
        <f>H57/E57</f>
        <v>67.36363636363636</v>
      </c>
      <c r="K57" s="12">
        <f>I57/E57</f>
        <v>82</v>
      </c>
      <c r="L57" s="11">
        <f>H57-I57</f>
        <v>-161</v>
      </c>
    </row>
    <row r="58" spans="2:12" ht="15.75">
      <c r="B58" s="10"/>
      <c r="C58" s="9"/>
      <c r="D58" s="10"/>
      <c r="E58" s="10"/>
      <c r="F58" s="10"/>
      <c r="G58" s="10"/>
      <c r="H58" s="10"/>
      <c r="I58" s="10"/>
      <c r="J58" s="12"/>
      <c r="K58" s="12"/>
      <c r="L58" s="10"/>
    </row>
    <row r="59" spans="2:12" ht="15.75">
      <c r="B59" s="10"/>
      <c r="C59" s="9"/>
      <c r="D59" s="10"/>
      <c r="E59" s="10"/>
      <c r="F59" s="10"/>
      <c r="G59" s="10"/>
      <c r="H59" s="10"/>
      <c r="I59" s="10"/>
      <c r="J59" s="12"/>
      <c r="K59" s="12"/>
      <c r="L59" s="11"/>
    </row>
    <row r="60" spans="2:12" ht="15.75">
      <c r="B60" s="10"/>
      <c r="C60" s="9"/>
      <c r="D60" s="10"/>
      <c r="E60" s="10"/>
      <c r="F60" s="10"/>
      <c r="G60" s="10"/>
      <c r="H60" s="10"/>
      <c r="I60" s="10"/>
      <c r="J60" s="12"/>
      <c r="K60" s="12"/>
      <c r="L60" s="11"/>
    </row>
    <row r="61" spans="3:11" ht="15.75">
      <c r="C61" s="2"/>
      <c r="E61" s="1"/>
      <c r="F61" s="1"/>
      <c r="G61" s="1"/>
      <c r="H61" s="1"/>
      <c r="I61" s="1"/>
      <c r="J61" s="6"/>
      <c r="K61" s="6"/>
    </row>
  </sheetData>
  <printOptions gridLines="1" horizontalCentered="1" verticalCentered="1"/>
  <pageMargins left="0.33" right="0.2" top="0.44" bottom="0.26" header="0.17" footer="0.2"/>
  <pageSetup fitToHeight="1" fitToWidth="1" horizontalDpi="300" verticalDpi="300" orientation="portrait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2002-12-11T15:16:59Z</cp:lastPrinted>
  <dcterms:created xsi:type="dcterms:W3CDTF">2000-10-12T15:27:22Z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