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50" activeTab="0"/>
  </bookViews>
  <sheets>
    <sheet name="Ts classements" sheetId="1" r:id="rId1"/>
    <sheet name="Classement attaque" sheetId="2" r:id="rId2"/>
    <sheet name="Classement défense" sheetId="3" r:id="rId3"/>
    <sheet name="Classement écart" sheetId="4" r:id="rId4"/>
    <sheet name="Classement scratch" sheetId="5" r:id="rId5"/>
    <sheet name="Poule du Lyonnais" sheetId="6" r:id="rId6"/>
  </sheets>
  <definedNames/>
  <calcPr fullCalcOnLoad="1"/>
</workbook>
</file>

<file path=xl/sharedStrings.xml><?xml version="1.0" encoding="utf-8"?>
<sst xmlns="http://schemas.openxmlformats.org/spreadsheetml/2006/main" count="1572" uniqueCount="169">
  <si>
    <t>Poule</t>
  </si>
  <si>
    <t>Points</t>
  </si>
  <si>
    <t>Vict.</t>
  </si>
  <si>
    <t>Déf.</t>
  </si>
  <si>
    <t>Attaque</t>
  </si>
  <si>
    <t>Défense</t>
  </si>
  <si>
    <t>Moyenne Attaque</t>
  </si>
  <si>
    <t>Moyenne défense</t>
  </si>
  <si>
    <t>Goal</t>
  </si>
  <si>
    <t>A</t>
  </si>
  <si>
    <t>Aubenas</t>
  </si>
  <si>
    <t>Fréjus</t>
  </si>
  <si>
    <t>B</t>
  </si>
  <si>
    <t>Martigues</t>
  </si>
  <si>
    <t>C</t>
  </si>
  <si>
    <t>St-Médard</t>
  </si>
  <si>
    <t>D</t>
  </si>
  <si>
    <t>E</t>
  </si>
  <si>
    <t>F</t>
  </si>
  <si>
    <t>Chambretaud</t>
  </si>
  <si>
    <t>G</t>
  </si>
  <si>
    <t>H</t>
  </si>
  <si>
    <t>I</t>
  </si>
  <si>
    <t>Soissons</t>
  </si>
  <si>
    <t>J</t>
  </si>
  <si>
    <t>Rosheim</t>
  </si>
  <si>
    <t>St-Dizier</t>
  </si>
  <si>
    <t>K</t>
  </si>
  <si>
    <t>L</t>
  </si>
  <si>
    <t>N°</t>
  </si>
  <si>
    <t>Joués</t>
  </si>
  <si>
    <t>Langon Sud</t>
  </si>
  <si>
    <t>Avranches</t>
  </si>
  <si>
    <t>Montfort</t>
  </si>
  <si>
    <t>Sarcelles</t>
  </si>
  <si>
    <t>Pfastatt</t>
  </si>
  <si>
    <t>Curgy</t>
  </si>
  <si>
    <t>Tulle Corrèze</t>
  </si>
  <si>
    <t>Cognac BB</t>
  </si>
  <si>
    <t>Pau Nord-Est</t>
  </si>
  <si>
    <t>Aix-Provence</t>
  </si>
  <si>
    <t>Oullins Ste-Foy</t>
  </si>
  <si>
    <t>Lyon CRO</t>
  </si>
  <si>
    <t>Issoire</t>
  </si>
  <si>
    <t>Colmar</t>
  </si>
  <si>
    <t>Quincié-Beaujolais</t>
  </si>
  <si>
    <t>Strasbourg IG II</t>
  </si>
  <si>
    <t>Tremblay</t>
  </si>
  <si>
    <t>Bastia EF</t>
  </si>
  <si>
    <t>Roanne AS</t>
  </si>
  <si>
    <t>Paris Finances</t>
  </si>
  <si>
    <t>Le Havre ALA</t>
  </si>
  <si>
    <t>Chartres</t>
  </si>
  <si>
    <t>Lorient CEP</t>
  </si>
  <si>
    <t>Nantes Rézé</t>
  </si>
  <si>
    <t>Tain-Tournon</t>
  </si>
  <si>
    <t>Porto-Vecchio</t>
  </si>
  <si>
    <t>Sanary</t>
  </si>
  <si>
    <t>Pontoise</t>
  </si>
  <si>
    <t>Castelnau-le-Lez</t>
  </si>
  <si>
    <t>Amou</t>
  </si>
  <si>
    <t>Toulouse Launaguet</t>
  </si>
  <si>
    <t>Horsarrieu Serreslous</t>
  </si>
  <si>
    <t>Cambrai</t>
  </si>
  <si>
    <t>Dourges Courcelles</t>
  </si>
  <si>
    <t>Souffelweyersheim</t>
  </si>
  <si>
    <t>Haguenau</t>
  </si>
  <si>
    <t>Récy St-Martin</t>
  </si>
  <si>
    <t>Bourbourg</t>
  </si>
  <si>
    <t>Dijon Dadolle</t>
  </si>
  <si>
    <t>Gérardmer</t>
  </si>
  <si>
    <t>Lons-le-Saunier</t>
  </si>
  <si>
    <t>St-Martin-d'Hères</t>
  </si>
  <si>
    <t>Montferrand ALE</t>
  </si>
  <si>
    <t>Chamalières</t>
  </si>
  <si>
    <t>St-Martin-Boulogne</t>
  </si>
  <si>
    <t>Franconville</t>
  </si>
  <si>
    <t>Poissy Yvelines</t>
  </si>
  <si>
    <t>Neuilly-sur-Marne</t>
  </si>
  <si>
    <t>Sceaux ASA</t>
  </si>
  <si>
    <t>Rouen SPO II</t>
  </si>
  <si>
    <t>Bayeux CS</t>
  </si>
  <si>
    <t>Concarneau</t>
  </si>
  <si>
    <t>Nantes Moulins</t>
  </si>
  <si>
    <t>St-Fulgent</t>
  </si>
  <si>
    <t>Furiani</t>
  </si>
  <si>
    <t>St-Laurent-du-Var</t>
  </si>
  <si>
    <t>Sorgues</t>
  </si>
  <si>
    <t>Lyon ALGM</t>
  </si>
  <si>
    <t>Caluire</t>
  </si>
  <si>
    <t>Andrézieux</t>
  </si>
  <si>
    <t>Ajaccio CSBB</t>
  </si>
  <si>
    <t>Fos</t>
  </si>
  <si>
    <t>Décines CS</t>
  </si>
  <si>
    <t>Agde</t>
  </si>
  <si>
    <t>Montpellier Cx-Arg</t>
  </si>
  <si>
    <t>Pt-Trambouze</t>
  </si>
  <si>
    <t>Colommiers</t>
  </si>
  <si>
    <t>Gaujacq Chalosse</t>
  </si>
  <si>
    <t>Marmande BB</t>
  </si>
  <si>
    <t>Grandfonds</t>
  </si>
  <si>
    <t>Sort-en-Chalosse</t>
  </si>
  <si>
    <t>Tarn Nord Albi</t>
  </si>
  <si>
    <t>Valence Condom II</t>
  </si>
  <si>
    <t>Toulouse OA</t>
  </si>
  <si>
    <t>La Pennoise</t>
  </si>
  <si>
    <t>Luçon</t>
  </si>
  <si>
    <t>Mont-de-Marsan</t>
  </si>
  <si>
    <t>Hagetmau Doazit</t>
  </si>
  <si>
    <t>Tresses</t>
  </si>
  <si>
    <t>Limoges ASPTT</t>
  </si>
  <si>
    <t>Séguinière</t>
  </si>
  <si>
    <t>Kerbonne</t>
  </si>
  <si>
    <t>St-Brieuc CO</t>
  </si>
  <si>
    <t>Langueux</t>
  </si>
  <si>
    <t>Equeurdreville</t>
  </si>
  <si>
    <t>Avrillé</t>
  </si>
  <si>
    <t>St-Laurent-Plaine</t>
  </si>
  <si>
    <t>Trémentines</t>
  </si>
  <si>
    <t>Landerneau</t>
  </si>
  <si>
    <t>Neuville-les-Dieppe</t>
  </si>
  <si>
    <t>Lisieux Lexovien CA</t>
  </si>
  <si>
    <t>Alfortville US</t>
  </si>
  <si>
    <t>Fresnes</t>
  </si>
  <si>
    <t>Evreux ALM II</t>
  </si>
  <si>
    <t>Neuville-aux-Bois</t>
  </si>
  <si>
    <t>Boulogne Maritime</t>
  </si>
  <si>
    <t>Argenteuil</t>
  </si>
  <si>
    <t>Montivilliers</t>
  </si>
  <si>
    <t>Esquennoy Breteuil</t>
  </si>
  <si>
    <t>Aubervilliers</t>
  </si>
  <si>
    <t>Chantilly</t>
  </si>
  <si>
    <t>Le Mée</t>
  </si>
  <si>
    <t>Neuville-en-Ferrain</t>
  </si>
  <si>
    <t>Orchies BC</t>
  </si>
  <si>
    <t>Troyes BS</t>
  </si>
  <si>
    <t>Lognes Val Maubuée</t>
  </si>
  <si>
    <t>Grande Synthe</t>
  </si>
  <si>
    <t>Mons-en-Baroeul</t>
  </si>
  <si>
    <t>Tourcoing JG</t>
  </si>
  <si>
    <t>Déchy SMEP</t>
  </si>
  <si>
    <t>Hainaut Escaudain</t>
  </si>
  <si>
    <t>Maubeuge US</t>
  </si>
  <si>
    <t>Schirmeck</t>
  </si>
  <si>
    <t>Wass. Otterswiller</t>
  </si>
  <si>
    <t>Vrigné-aux-Bois</t>
  </si>
  <si>
    <t>St-Dié Vosges</t>
  </si>
  <si>
    <t>Lyon Beaumarchais</t>
  </si>
  <si>
    <t>Montceau-les-Mines</t>
  </si>
  <si>
    <t>Poligny</t>
  </si>
  <si>
    <t>St-Genis-Laval</t>
  </si>
  <si>
    <t>Fougerolles</t>
  </si>
  <si>
    <t>Roche-Molière AL</t>
  </si>
  <si>
    <t>Challes-les-Eaux</t>
  </si>
  <si>
    <t>Orcines</t>
  </si>
  <si>
    <t>Roche-Molière ES</t>
  </si>
  <si>
    <t>Montélimar</t>
  </si>
  <si>
    <t>Saulce US</t>
  </si>
  <si>
    <t>Touraine BC</t>
  </si>
  <si>
    <t>Le Mans JALT</t>
  </si>
  <si>
    <t>Niort</t>
  </si>
  <si>
    <t>Poitevin Stade</t>
  </si>
  <si>
    <t>Chantonnay</t>
  </si>
  <si>
    <t>Rennes Avenir</t>
  </si>
  <si>
    <t>Basse-Indre AL</t>
  </si>
  <si>
    <t>Bressuire</t>
  </si>
  <si>
    <t>Castéra R. Cézan</t>
  </si>
  <si>
    <t>GP</t>
  </si>
  <si>
    <t>Après la 11° journée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</si>
</sst>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</numFmts>
  <fonts count="33">
    <font>
      <sz val="12"/>
      <name val="Garamond"/>
      <family val="0"/>
    </font>
    <font>
      <b/>
      <sz val="12"/>
      <name val="Garamond"/>
      <family val="0"/>
    </font>
    <font>
      <i/>
      <sz val="12"/>
      <name val="Garamond"/>
      <family val="0"/>
    </font>
    <font>
      <b/>
      <i/>
      <sz val="12"/>
      <name val="Garamond"/>
      <family val="0"/>
    </font>
    <font>
      <b/>
      <sz val="11"/>
      <name val="Garamond"/>
      <family val="1"/>
    </font>
    <font>
      <sz val="11"/>
      <name val="Garamond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2"/>
      <color indexed="17"/>
      <name val="Impact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sz val="10"/>
      <name val="Arial"/>
      <family val="2"/>
    </font>
    <font>
      <sz val="12"/>
      <color indexed="17"/>
      <name val="Square721 Ex BT"/>
      <family val="2"/>
    </font>
    <font>
      <u val="single"/>
      <sz val="12"/>
      <color indexed="17"/>
      <name val="Square721 Ex BT"/>
      <family val="2"/>
    </font>
    <font>
      <i/>
      <sz val="12"/>
      <color indexed="17"/>
      <name val="Square721 Ex BT"/>
      <family val="2"/>
    </font>
    <font>
      <b/>
      <sz val="12"/>
      <color indexed="17"/>
      <name val="Square721 Ex BT"/>
      <family val="2"/>
    </font>
    <font>
      <b/>
      <u val="single"/>
      <sz val="12"/>
      <color indexed="17"/>
      <name val="Square721 Ex BT"/>
      <family val="2"/>
    </font>
    <font>
      <sz val="12"/>
      <color indexed="10"/>
      <name val="Candida BT"/>
      <family val="1"/>
    </font>
    <font>
      <b/>
      <sz val="12"/>
      <color indexed="10"/>
      <name val="Candida BT"/>
      <family val="1"/>
    </font>
    <font>
      <sz val="12"/>
      <name val="arrial"/>
      <family val="0"/>
    </font>
    <font>
      <i/>
      <u val="single"/>
      <sz val="12"/>
      <color indexed="17"/>
      <name val="Square721 Ex BT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i/>
      <sz val="10"/>
      <name val="Arial"/>
      <family val="0"/>
    </font>
    <font>
      <b/>
      <sz val="10"/>
      <color indexed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2"/>
      <color indexed="10"/>
      <name val="Candida BT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wrapText="1"/>
    </xf>
    <xf numFmtId="2" fontId="7" fillId="2" borderId="0" xfId="0" applyNumberFormat="1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0" fontId="15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17" fillId="3" borderId="0" xfId="0" applyFont="1" applyFill="1" applyAlignment="1">
      <alignment/>
    </xf>
    <xf numFmtId="0" fontId="18" fillId="3" borderId="0" xfId="0" applyFont="1" applyFill="1" applyAlignment="1">
      <alignment/>
    </xf>
    <xf numFmtId="0" fontId="15" fillId="3" borderId="0" xfId="0" applyFont="1" applyFill="1" applyAlignment="1">
      <alignment wrapText="1"/>
    </xf>
    <xf numFmtId="0" fontId="16" fillId="3" borderId="0" xfId="0" applyFont="1" applyFill="1" applyAlignment="1">
      <alignment wrapText="1"/>
    </xf>
    <xf numFmtId="0" fontId="19" fillId="3" borderId="0" xfId="0" applyFont="1" applyFill="1" applyAlignment="1">
      <alignment/>
    </xf>
    <xf numFmtId="0" fontId="19" fillId="3" borderId="0" xfId="0" applyFont="1" applyFill="1" applyBorder="1" applyAlignment="1">
      <alignment/>
    </xf>
    <xf numFmtId="0" fontId="16" fillId="3" borderId="0" xfId="0" applyFont="1" applyFill="1" applyBorder="1" applyAlignment="1">
      <alignment/>
    </xf>
    <xf numFmtId="0" fontId="20" fillId="4" borderId="0" xfId="0" applyFont="1" applyFill="1" applyAlignment="1">
      <alignment/>
    </xf>
    <xf numFmtId="0" fontId="21" fillId="4" borderId="0" xfId="0" applyFont="1" applyFill="1" applyAlignment="1">
      <alignment/>
    </xf>
    <xf numFmtId="0" fontId="7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18" fillId="3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3" fillId="3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6" fillId="0" borderId="0" xfId="0" applyFont="1" applyAlignment="1">
      <alignment/>
    </xf>
    <xf numFmtId="1" fontId="26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/>
    </xf>
    <xf numFmtId="2" fontId="31" fillId="0" borderId="0" xfId="0" applyNumberFormat="1" applyFont="1" applyAlignment="1">
      <alignment/>
    </xf>
    <xf numFmtId="0" fontId="20" fillId="4" borderId="0" xfId="0" applyFont="1" applyFill="1" applyAlignment="1">
      <alignment/>
    </xf>
    <xf numFmtId="0" fontId="32" fillId="4" borderId="0" xfId="0" applyFont="1" applyFill="1" applyAlignment="1">
      <alignment wrapText="1"/>
    </xf>
    <xf numFmtId="0" fontId="18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15" fillId="3" borderId="0" xfId="0" applyFont="1" applyFill="1" applyAlignment="1">
      <alignment/>
    </xf>
    <xf numFmtId="0" fontId="19" fillId="3" borderId="0" xfId="0" applyFont="1" applyFill="1" applyAlignment="1">
      <alignment/>
    </xf>
    <xf numFmtId="0" fontId="15" fillId="3" borderId="0" xfId="0" applyFont="1" applyFill="1" applyBorder="1" applyAlignment="1">
      <alignment/>
    </xf>
    <xf numFmtId="0" fontId="16" fillId="3" borderId="0" xfId="0" applyFont="1" applyFill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3"/>
  <sheetViews>
    <sheetView tabSelected="1" zoomScale="103" zoomScaleNormal="103" workbookViewId="0" topLeftCell="A1">
      <selection activeCell="A1" sqref="A1"/>
    </sheetView>
  </sheetViews>
  <sheetFormatPr defaultColWidth="11.00390625" defaultRowHeight="15.75"/>
  <cols>
    <col min="1" max="1" width="5.25390625" style="21" customWidth="1"/>
    <col min="2" max="2" width="20.625" style="28" bestFit="1" customWidth="1"/>
    <col min="3" max="4" width="5.75390625" style="28" customWidth="1"/>
    <col min="5" max="5" width="4.625" style="28" customWidth="1"/>
    <col min="6" max="6" width="4.375" style="28" customWidth="1"/>
    <col min="7" max="8" width="7.875" style="28" bestFit="1" customWidth="1"/>
    <col min="9" max="9" width="8.00390625" style="28" customWidth="1"/>
    <col min="10" max="10" width="8.125" style="28" customWidth="1"/>
    <col min="11" max="11" width="5.125" style="28" bestFit="1" customWidth="1"/>
    <col min="12" max="12" width="2.875" style="75" customWidth="1"/>
    <col min="13" max="13" width="5.00390625" style="82" bestFit="1" customWidth="1"/>
    <col min="14" max="14" width="15.50390625" style="28" bestFit="1" customWidth="1"/>
    <col min="15" max="16" width="2.75390625" style="28" bestFit="1" customWidth="1"/>
    <col min="17" max="18" width="4.875" style="28" bestFit="1" customWidth="1"/>
    <col min="19" max="19" width="4.125" style="28" bestFit="1" customWidth="1"/>
    <col min="20" max="20" width="3.75390625" style="28" bestFit="1" customWidth="1"/>
    <col min="21" max="16384" width="11.00390625" style="28" customWidth="1"/>
  </cols>
  <sheetData>
    <row r="1" spans="1:13" ht="29.25" customHeight="1">
      <c r="A1" s="16" t="s">
        <v>0</v>
      </c>
      <c r="B1" s="17" t="s">
        <v>168</v>
      </c>
      <c r="C1" s="18" t="s">
        <v>1</v>
      </c>
      <c r="D1" s="18" t="s">
        <v>30</v>
      </c>
      <c r="E1" s="18" t="s">
        <v>2</v>
      </c>
      <c r="F1" s="18" t="s">
        <v>3</v>
      </c>
      <c r="G1" s="19" t="s">
        <v>4</v>
      </c>
      <c r="H1" s="19" t="s">
        <v>5</v>
      </c>
      <c r="I1" s="19" t="s">
        <v>6</v>
      </c>
      <c r="J1" s="19" t="s">
        <v>7</v>
      </c>
      <c r="K1" s="19" t="s">
        <v>8</v>
      </c>
      <c r="L1" s="48" t="s">
        <v>167</v>
      </c>
      <c r="M1" s="81"/>
    </row>
    <row r="2" spans="1:20" ht="15.75">
      <c r="A2" s="21" t="s">
        <v>9</v>
      </c>
      <c r="B2" s="84" t="s">
        <v>58</v>
      </c>
      <c r="C2" s="20">
        <f aca="true" t="shared" si="0" ref="C2:C12">D2+E2</f>
        <v>21</v>
      </c>
      <c r="D2" s="21">
        <v>11</v>
      </c>
      <c r="E2" s="22">
        <v>10</v>
      </c>
      <c r="F2" s="23">
        <v>1</v>
      </c>
      <c r="G2" s="49">
        <v>966</v>
      </c>
      <c r="H2" s="49">
        <v>835</v>
      </c>
      <c r="I2" s="29">
        <f>G2/D2</f>
        <v>87.81818181818181</v>
      </c>
      <c r="J2" s="29">
        <f>H2/D2</f>
        <v>75.9090909090909</v>
      </c>
      <c r="K2" s="50">
        <f aca="true" t="shared" si="1" ref="K2:K13">G2-H2</f>
        <v>131</v>
      </c>
      <c r="L2" s="75">
        <v>6</v>
      </c>
      <c r="N2"/>
      <c r="O2" s="71"/>
      <c r="P2" s="72"/>
      <c r="Q2" s="74"/>
      <c r="R2" s="74"/>
      <c r="S2" s="71"/>
      <c r="T2" s="77"/>
    </row>
    <row r="3" spans="1:20" ht="15.75">
      <c r="A3" s="21" t="s">
        <v>9</v>
      </c>
      <c r="B3" s="63" t="s">
        <v>11</v>
      </c>
      <c r="C3" s="20">
        <f t="shared" si="0"/>
        <v>21</v>
      </c>
      <c r="D3" s="21">
        <v>11</v>
      </c>
      <c r="E3" s="22">
        <v>10</v>
      </c>
      <c r="F3" s="23">
        <v>1</v>
      </c>
      <c r="G3" s="49">
        <v>1028</v>
      </c>
      <c r="H3" s="49">
        <v>821</v>
      </c>
      <c r="I3" s="29">
        <f aca="true" t="shared" si="2" ref="I3:I13">G3/D3</f>
        <v>93.45454545454545</v>
      </c>
      <c r="J3" s="29">
        <f>H3/D3</f>
        <v>74.63636363636364</v>
      </c>
      <c r="K3" s="50">
        <f t="shared" si="1"/>
        <v>207</v>
      </c>
      <c r="L3" s="75">
        <v>-6</v>
      </c>
      <c r="N3" s="47"/>
      <c r="O3" s="71"/>
      <c r="P3" s="72"/>
      <c r="Q3" s="74"/>
      <c r="R3" s="74"/>
      <c r="S3" s="71"/>
      <c r="T3" s="77"/>
    </row>
    <row r="4" spans="1:20" ht="15.75">
      <c r="A4" s="21" t="s">
        <v>9</v>
      </c>
      <c r="B4" s="30" t="s">
        <v>85</v>
      </c>
      <c r="C4" s="20">
        <f t="shared" si="0"/>
        <v>19</v>
      </c>
      <c r="D4" s="21">
        <v>11</v>
      </c>
      <c r="E4" s="22">
        <v>8</v>
      </c>
      <c r="F4" s="23">
        <v>3</v>
      </c>
      <c r="G4" s="49">
        <v>907</v>
      </c>
      <c r="H4" s="49">
        <v>819</v>
      </c>
      <c r="I4" s="29">
        <f t="shared" si="2"/>
        <v>82.45454545454545</v>
      </c>
      <c r="J4" s="29">
        <f>H4/D4</f>
        <v>74.45454545454545</v>
      </c>
      <c r="K4" s="50">
        <f t="shared" si="1"/>
        <v>88</v>
      </c>
      <c r="N4" s="47"/>
      <c r="O4" s="71"/>
      <c r="P4" s="72"/>
      <c r="Q4" s="74"/>
      <c r="R4" s="74"/>
      <c r="S4" s="71"/>
      <c r="T4" s="77"/>
    </row>
    <row r="5" spans="1:20" ht="15.75">
      <c r="A5" s="21" t="s">
        <v>9</v>
      </c>
      <c r="B5" s="30" t="s">
        <v>87</v>
      </c>
      <c r="C5" s="20">
        <f t="shared" si="0"/>
        <v>18</v>
      </c>
      <c r="D5" s="21">
        <v>11</v>
      </c>
      <c r="E5" s="22">
        <v>7</v>
      </c>
      <c r="F5" s="23">
        <v>4</v>
      </c>
      <c r="G5" s="49">
        <v>914</v>
      </c>
      <c r="H5" s="49">
        <v>888</v>
      </c>
      <c r="I5" s="29">
        <f t="shared" si="2"/>
        <v>83.0909090909091</v>
      </c>
      <c r="J5" s="29">
        <f>H5/D5</f>
        <v>80.72727272727273</v>
      </c>
      <c r="K5" s="50">
        <f t="shared" si="1"/>
        <v>26</v>
      </c>
      <c r="L5" s="75">
        <v>16</v>
      </c>
      <c r="N5"/>
      <c r="O5" s="71"/>
      <c r="P5" s="72"/>
      <c r="Q5" s="74"/>
      <c r="R5" s="74"/>
      <c r="S5" s="71"/>
      <c r="T5" s="77"/>
    </row>
    <row r="6" spans="1:20" ht="15.75">
      <c r="A6" s="21" t="s">
        <v>9</v>
      </c>
      <c r="B6" s="28" t="s">
        <v>45</v>
      </c>
      <c r="C6" s="20">
        <f t="shared" si="0"/>
        <v>18</v>
      </c>
      <c r="D6" s="21">
        <v>11</v>
      </c>
      <c r="E6" s="22">
        <v>7</v>
      </c>
      <c r="F6" s="23">
        <v>4</v>
      </c>
      <c r="G6" s="49">
        <v>845</v>
      </c>
      <c r="H6" s="49">
        <v>829</v>
      </c>
      <c r="I6" s="29">
        <f t="shared" si="2"/>
        <v>76.81818181818181</v>
      </c>
      <c r="J6" s="29">
        <f>H6/D6</f>
        <v>75.36363636363636</v>
      </c>
      <c r="K6" s="50">
        <f t="shared" si="1"/>
        <v>16</v>
      </c>
      <c r="L6" s="75">
        <v>-16</v>
      </c>
      <c r="N6" s="78"/>
      <c r="O6" s="71"/>
      <c r="P6" s="72"/>
      <c r="Q6" s="74"/>
      <c r="R6" s="74"/>
      <c r="S6" s="71"/>
      <c r="T6" s="77"/>
    </row>
    <row r="7" spans="1:20" ht="15.75">
      <c r="A7" s="21" t="s">
        <v>9</v>
      </c>
      <c r="B7" s="30" t="s">
        <v>86</v>
      </c>
      <c r="C7" s="20">
        <f t="shared" si="0"/>
        <v>17</v>
      </c>
      <c r="D7" s="21">
        <v>11</v>
      </c>
      <c r="E7" s="22">
        <v>6</v>
      </c>
      <c r="F7" s="23">
        <v>5</v>
      </c>
      <c r="G7" s="49">
        <v>978</v>
      </c>
      <c r="H7" s="49">
        <v>976</v>
      </c>
      <c r="I7" s="29">
        <f t="shared" si="2"/>
        <v>88.9090909090909</v>
      </c>
      <c r="J7" s="29">
        <f>H7/(D7)</f>
        <v>88.72727272727273</v>
      </c>
      <c r="K7" s="50">
        <f t="shared" si="1"/>
        <v>2</v>
      </c>
      <c r="L7" s="75">
        <v>9</v>
      </c>
      <c r="N7"/>
      <c r="O7" s="71"/>
      <c r="P7" s="72"/>
      <c r="Q7" s="74"/>
      <c r="R7" s="74"/>
      <c r="S7" s="71"/>
      <c r="T7" s="77"/>
    </row>
    <row r="8" spans="1:20" ht="15.75">
      <c r="A8" s="21" t="s">
        <v>9</v>
      </c>
      <c r="B8" s="28" t="s">
        <v>42</v>
      </c>
      <c r="C8" s="20">
        <f t="shared" si="0"/>
        <v>17</v>
      </c>
      <c r="D8" s="21">
        <v>11</v>
      </c>
      <c r="E8" s="22">
        <v>6</v>
      </c>
      <c r="F8" s="23">
        <v>5</v>
      </c>
      <c r="G8" s="51">
        <v>860</v>
      </c>
      <c r="H8" s="51">
        <v>801</v>
      </c>
      <c r="I8" s="29">
        <f t="shared" si="2"/>
        <v>78.18181818181819</v>
      </c>
      <c r="J8" s="29">
        <f>H8/D8</f>
        <v>72.81818181818181</v>
      </c>
      <c r="K8" s="50">
        <f t="shared" si="1"/>
        <v>59</v>
      </c>
      <c r="L8" s="75">
        <v>-9</v>
      </c>
      <c r="N8"/>
      <c r="O8" s="71"/>
      <c r="P8" s="72"/>
      <c r="Q8" s="73"/>
      <c r="R8" s="73"/>
      <c r="S8" s="71"/>
      <c r="T8" s="77"/>
    </row>
    <row r="9" spans="1:20" ht="15.75">
      <c r="A9" s="21" t="s">
        <v>9</v>
      </c>
      <c r="B9" s="28" t="s">
        <v>49</v>
      </c>
      <c r="C9" s="20">
        <f t="shared" si="0"/>
        <v>16</v>
      </c>
      <c r="D9" s="21">
        <v>11</v>
      </c>
      <c r="E9" s="22">
        <v>5</v>
      </c>
      <c r="F9" s="23">
        <v>6</v>
      </c>
      <c r="G9" s="49">
        <v>914</v>
      </c>
      <c r="H9" s="49">
        <v>927</v>
      </c>
      <c r="I9" s="29">
        <f t="shared" si="2"/>
        <v>83.0909090909091</v>
      </c>
      <c r="J9" s="29">
        <f>H9/D9</f>
        <v>84.27272727272727</v>
      </c>
      <c r="K9" s="50">
        <f t="shared" si="1"/>
        <v>-13</v>
      </c>
      <c r="N9"/>
      <c r="O9" s="71"/>
      <c r="P9" s="72"/>
      <c r="Q9" s="74"/>
      <c r="R9" s="74"/>
      <c r="S9" s="72"/>
      <c r="T9" s="77"/>
    </row>
    <row r="10" spans="1:20" ht="15.75">
      <c r="A10" s="21" t="s">
        <v>9</v>
      </c>
      <c r="B10" s="63" t="s">
        <v>48</v>
      </c>
      <c r="C10" s="20">
        <f t="shared" si="0"/>
        <v>15</v>
      </c>
      <c r="D10" s="21">
        <v>11</v>
      </c>
      <c r="E10" s="22">
        <v>4</v>
      </c>
      <c r="F10" s="23">
        <v>7</v>
      </c>
      <c r="G10" s="49">
        <v>894</v>
      </c>
      <c r="H10" s="49">
        <v>920</v>
      </c>
      <c r="I10" s="29">
        <f t="shared" si="2"/>
        <v>81.27272727272727</v>
      </c>
      <c r="J10" s="29">
        <f>H10/(D10)</f>
        <v>83.63636363636364</v>
      </c>
      <c r="K10" s="50">
        <f t="shared" si="1"/>
        <v>-26</v>
      </c>
      <c r="N10"/>
      <c r="O10" s="71"/>
      <c r="P10" s="72"/>
      <c r="Q10" s="74"/>
      <c r="R10" s="74"/>
      <c r="S10" s="72"/>
      <c r="T10" s="77"/>
    </row>
    <row r="11" spans="1:20" ht="15.75">
      <c r="A11" s="21" t="s">
        <v>9</v>
      </c>
      <c r="B11" s="55" t="s">
        <v>89</v>
      </c>
      <c r="C11" s="20">
        <f t="shared" si="0"/>
        <v>13</v>
      </c>
      <c r="D11" s="21">
        <v>11</v>
      </c>
      <c r="E11" s="22">
        <v>2</v>
      </c>
      <c r="F11" s="23">
        <v>9</v>
      </c>
      <c r="G11" s="49">
        <v>856</v>
      </c>
      <c r="H11" s="49">
        <v>962</v>
      </c>
      <c r="I11" s="29">
        <f t="shared" si="2"/>
        <v>77.81818181818181</v>
      </c>
      <c r="J11" s="29">
        <f>H11/D11</f>
        <v>87.45454545454545</v>
      </c>
      <c r="K11" s="50">
        <f t="shared" si="1"/>
        <v>-106</v>
      </c>
      <c r="N11" s="47"/>
      <c r="O11" s="71"/>
      <c r="P11" s="72"/>
      <c r="Q11" s="74"/>
      <c r="R11" s="74"/>
      <c r="S11" s="72"/>
      <c r="T11" s="77"/>
    </row>
    <row r="12" spans="1:20" ht="15.75">
      <c r="A12" s="21" t="s">
        <v>9</v>
      </c>
      <c r="B12" s="55" t="s">
        <v>88</v>
      </c>
      <c r="C12" s="20">
        <f t="shared" si="0"/>
        <v>12</v>
      </c>
      <c r="D12" s="21">
        <v>11</v>
      </c>
      <c r="E12" s="22">
        <v>1</v>
      </c>
      <c r="F12" s="23">
        <v>10</v>
      </c>
      <c r="G12" s="49">
        <v>816</v>
      </c>
      <c r="H12" s="49">
        <v>954</v>
      </c>
      <c r="I12" s="29">
        <f t="shared" si="2"/>
        <v>74.18181818181819</v>
      </c>
      <c r="J12" s="29">
        <f>H12/D12</f>
        <v>86.72727272727273</v>
      </c>
      <c r="K12" s="50">
        <f t="shared" si="1"/>
        <v>-138</v>
      </c>
      <c r="N12"/>
      <c r="O12" s="71"/>
      <c r="P12" s="72"/>
      <c r="Q12" s="74"/>
      <c r="R12" s="74"/>
      <c r="S12" s="72"/>
      <c r="T12" s="77"/>
    </row>
    <row r="13" spans="1:20" ht="15.75">
      <c r="A13" s="21" t="s">
        <v>9</v>
      </c>
      <c r="B13" s="53" t="s">
        <v>57</v>
      </c>
      <c r="C13" s="20">
        <f aca="true" t="shared" si="3" ref="C13:C19">D13+E13</f>
        <v>11</v>
      </c>
      <c r="D13" s="21">
        <v>11</v>
      </c>
      <c r="E13" s="22">
        <v>0</v>
      </c>
      <c r="F13" s="23">
        <v>11</v>
      </c>
      <c r="G13" s="49">
        <v>783</v>
      </c>
      <c r="H13" s="49">
        <v>1029</v>
      </c>
      <c r="I13" s="29">
        <f t="shared" si="2"/>
        <v>71.18181818181819</v>
      </c>
      <c r="J13" s="29">
        <f>H13/D13</f>
        <v>93.54545454545455</v>
      </c>
      <c r="K13" s="50">
        <f t="shared" si="1"/>
        <v>-246</v>
      </c>
      <c r="L13" s="76"/>
      <c r="M13" s="83">
        <f>SUM(I2:I13)/12</f>
        <v>81.5227272727273</v>
      </c>
      <c r="N13"/>
      <c r="O13" s="71"/>
      <c r="P13" s="72"/>
      <c r="Q13" s="74"/>
      <c r="R13" s="74"/>
      <c r="S13" s="72"/>
      <c r="T13" s="77"/>
    </row>
    <row r="14" spans="3:11" ht="11.25" customHeight="1">
      <c r="C14" s="21"/>
      <c r="D14" s="21"/>
      <c r="E14" s="21"/>
      <c r="F14" s="21"/>
      <c r="G14" s="21"/>
      <c r="H14" s="21"/>
      <c r="I14" s="29"/>
      <c r="J14" s="29"/>
      <c r="K14" s="50"/>
    </row>
    <row r="15" spans="1:20" ht="15.75">
      <c r="A15" s="21" t="s">
        <v>12</v>
      </c>
      <c r="B15" s="85" t="s">
        <v>92</v>
      </c>
      <c r="C15" s="20">
        <f t="shared" si="3"/>
        <v>20</v>
      </c>
      <c r="D15" s="21">
        <v>11</v>
      </c>
      <c r="E15" s="26">
        <v>9</v>
      </c>
      <c r="F15" s="27">
        <v>2</v>
      </c>
      <c r="G15" s="25">
        <v>929</v>
      </c>
      <c r="H15" s="25">
        <v>755</v>
      </c>
      <c r="I15" s="29">
        <f aca="true" t="shared" si="4" ref="I15:I26">G15/D15</f>
        <v>84.45454545454545</v>
      </c>
      <c r="J15" s="29">
        <f aca="true" t="shared" si="5" ref="J15:J26">H15/D15</f>
        <v>68.63636363636364</v>
      </c>
      <c r="K15" s="50">
        <f aca="true" t="shared" si="6" ref="K15:K26">G15-H15</f>
        <v>174</v>
      </c>
      <c r="N15"/>
      <c r="O15" s="71"/>
      <c r="P15" s="72"/>
      <c r="Q15" s="74"/>
      <c r="R15" s="74"/>
      <c r="S15" s="71"/>
      <c r="T15" s="77"/>
    </row>
    <row r="16" spans="1:20" ht="15.75">
      <c r="A16" s="21" t="s">
        <v>12</v>
      </c>
      <c r="B16" s="69" t="s">
        <v>13</v>
      </c>
      <c r="C16" s="20">
        <f t="shared" si="3"/>
        <v>19</v>
      </c>
      <c r="D16" s="21">
        <v>11</v>
      </c>
      <c r="E16" s="26">
        <v>8</v>
      </c>
      <c r="F16" s="27">
        <v>3</v>
      </c>
      <c r="G16" s="25">
        <v>902</v>
      </c>
      <c r="H16" s="25">
        <v>771</v>
      </c>
      <c r="I16" s="29">
        <f t="shared" si="4"/>
        <v>82</v>
      </c>
      <c r="J16" s="29">
        <f t="shared" si="5"/>
        <v>70.0909090909091</v>
      </c>
      <c r="K16" s="50">
        <f t="shared" si="6"/>
        <v>131</v>
      </c>
      <c r="N16" s="47"/>
      <c r="O16" s="71"/>
      <c r="P16" s="72"/>
      <c r="Q16" s="74"/>
      <c r="R16" s="74"/>
      <c r="S16" s="71"/>
      <c r="T16" s="77"/>
    </row>
    <row r="17" spans="1:20" ht="15.75">
      <c r="A17" s="21" t="s">
        <v>12</v>
      </c>
      <c r="B17" s="70" t="s">
        <v>90</v>
      </c>
      <c r="C17" s="20">
        <f t="shared" si="3"/>
        <v>18</v>
      </c>
      <c r="D17" s="21">
        <v>10</v>
      </c>
      <c r="E17" s="26">
        <v>8</v>
      </c>
      <c r="F17" s="27">
        <v>2</v>
      </c>
      <c r="G17" s="25">
        <v>801</v>
      </c>
      <c r="H17" s="25">
        <v>653</v>
      </c>
      <c r="I17" s="29">
        <f t="shared" si="4"/>
        <v>80.1</v>
      </c>
      <c r="J17" s="29">
        <f t="shared" si="5"/>
        <v>65.3</v>
      </c>
      <c r="K17" s="50">
        <f t="shared" si="6"/>
        <v>148</v>
      </c>
      <c r="N17"/>
      <c r="O17" s="71"/>
      <c r="P17" s="72"/>
      <c r="Q17" s="74"/>
      <c r="R17" s="74"/>
      <c r="S17" s="71"/>
      <c r="T17" s="77"/>
    </row>
    <row r="18" spans="1:20" ht="15.75">
      <c r="A18" s="21" t="s">
        <v>12</v>
      </c>
      <c r="B18" s="39" t="s">
        <v>41</v>
      </c>
      <c r="C18" s="20">
        <f t="shared" si="3"/>
        <v>18</v>
      </c>
      <c r="D18" s="21">
        <v>10</v>
      </c>
      <c r="E18" s="26">
        <v>8</v>
      </c>
      <c r="F18" s="27">
        <v>2</v>
      </c>
      <c r="G18" s="25">
        <v>873</v>
      </c>
      <c r="H18" s="25">
        <v>788</v>
      </c>
      <c r="I18" s="29">
        <f t="shared" si="4"/>
        <v>87.3</v>
      </c>
      <c r="J18" s="29">
        <f t="shared" si="5"/>
        <v>78.8</v>
      </c>
      <c r="K18" s="50">
        <f t="shared" si="6"/>
        <v>85</v>
      </c>
      <c r="N18"/>
      <c r="O18" s="71"/>
      <c r="P18" s="72"/>
      <c r="Q18" s="73"/>
      <c r="R18" s="73"/>
      <c r="S18" s="71"/>
      <c r="T18" s="77"/>
    </row>
    <row r="19" spans="1:20" ht="15.75">
      <c r="A19" s="21" t="s">
        <v>12</v>
      </c>
      <c r="B19" s="69" t="s">
        <v>59</v>
      </c>
      <c r="C19" s="20">
        <f t="shared" si="3"/>
        <v>18</v>
      </c>
      <c r="D19" s="21">
        <v>11</v>
      </c>
      <c r="E19" s="26">
        <v>7</v>
      </c>
      <c r="F19" s="27">
        <v>4</v>
      </c>
      <c r="G19" s="25">
        <v>968</v>
      </c>
      <c r="H19" s="25">
        <v>877</v>
      </c>
      <c r="I19" s="29">
        <f>G19/D19</f>
        <v>88</v>
      </c>
      <c r="J19" s="29">
        <f>H19/D19</f>
        <v>79.72727272727273</v>
      </c>
      <c r="K19" s="50">
        <f t="shared" si="6"/>
        <v>91</v>
      </c>
      <c r="N19"/>
      <c r="O19" s="71"/>
      <c r="P19" s="72"/>
      <c r="Q19" s="74"/>
      <c r="R19" s="74"/>
      <c r="S19" s="71"/>
      <c r="T19" s="77"/>
    </row>
    <row r="20" spans="1:20" ht="15.75">
      <c r="A20" s="21" t="s">
        <v>12</v>
      </c>
      <c r="B20" s="70" t="s">
        <v>91</v>
      </c>
      <c r="C20" s="20">
        <f aca="true" t="shared" si="7" ref="C20:C83">D20+E20</f>
        <v>18</v>
      </c>
      <c r="D20" s="21">
        <v>11</v>
      </c>
      <c r="E20" s="26">
        <v>7</v>
      </c>
      <c r="F20" s="27">
        <v>4</v>
      </c>
      <c r="G20" s="25">
        <v>960</v>
      </c>
      <c r="H20" s="25">
        <v>999</v>
      </c>
      <c r="I20" s="29">
        <f t="shared" si="4"/>
        <v>87.27272727272727</v>
      </c>
      <c r="J20" s="29">
        <f t="shared" si="5"/>
        <v>90.81818181818181</v>
      </c>
      <c r="K20" s="50">
        <f t="shared" si="6"/>
        <v>-39</v>
      </c>
      <c r="N20" s="47"/>
      <c r="O20" s="71"/>
      <c r="P20" s="72"/>
      <c r="Q20" s="74"/>
      <c r="R20" s="74"/>
      <c r="S20" s="72"/>
      <c r="T20" s="77"/>
    </row>
    <row r="21" spans="1:20" ht="15.75">
      <c r="A21" s="21" t="s">
        <v>12</v>
      </c>
      <c r="B21" s="69" t="s">
        <v>96</v>
      </c>
      <c r="C21" s="20">
        <f t="shared" si="7"/>
        <v>16</v>
      </c>
      <c r="D21" s="21">
        <v>11</v>
      </c>
      <c r="E21" s="26">
        <v>5</v>
      </c>
      <c r="F21" s="27">
        <v>6</v>
      </c>
      <c r="G21" s="25">
        <v>895</v>
      </c>
      <c r="H21" s="25">
        <v>925</v>
      </c>
      <c r="I21" s="29">
        <f t="shared" si="4"/>
        <v>81.36363636363636</v>
      </c>
      <c r="J21" s="29">
        <f t="shared" si="5"/>
        <v>84.0909090909091</v>
      </c>
      <c r="K21" s="50">
        <f t="shared" si="6"/>
        <v>-30</v>
      </c>
      <c r="N21"/>
      <c r="O21" s="71"/>
      <c r="P21" s="72"/>
      <c r="Q21" s="74"/>
      <c r="R21" s="74"/>
      <c r="S21" s="72"/>
      <c r="T21" s="77"/>
    </row>
    <row r="22" spans="1:20" ht="15.75">
      <c r="A22" s="21" t="s">
        <v>12</v>
      </c>
      <c r="B22" s="69" t="s">
        <v>95</v>
      </c>
      <c r="C22" s="20">
        <f t="shared" si="7"/>
        <v>15</v>
      </c>
      <c r="D22" s="21">
        <v>11</v>
      </c>
      <c r="E22" s="26">
        <v>4</v>
      </c>
      <c r="F22" s="27">
        <v>7</v>
      </c>
      <c r="G22" s="25">
        <v>927</v>
      </c>
      <c r="H22" s="25">
        <v>929</v>
      </c>
      <c r="I22" s="29">
        <f t="shared" si="4"/>
        <v>84.27272727272727</v>
      </c>
      <c r="J22" s="29">
        <f t="shared" si="5"/>
        <v>84.45454545454545</v>
      </c>
      <c r="K22" s="50">
        <f t="shared" si="6"/>
        <v>-2</v>
      </c>
      <c r="L22" s="75">
        <v>5</v>
      </c>
      <c r="N22" s="47"/>
      <c r="O22" s="71"/>
      <c r="P22" s="72"/>
      <c r="Q22" s="74"/>
      <c r="R22" s="74"/>
      <c r="S22" s="72"/>
      <c r="T22" s="77"/>
    </row>
    <row r="23" spans="1:20" ht="15.75">
      <c r="A23" s="21" t="s">
        <v>12</v>
      </c>
      <c r="B23" s="69" t="s">
        <v>40</v>
      </c>
      <c r="C23" s="20">
        <f t="shared" si="7"/>
        <v>15</v>
      </c>
      <c r="D23" s="21">
        <v>11</v>
      </c>
      <c r="E23" s="26">
        <v>4</v>
      </c>
      <c r="F23" s="27">
        <v>7</v>
      </c>
      <c r="G23" s="25">
        <v>746</v>
      </c>
      <c r="H23" s="25">
        <v>796</v>
      </c>
      <c r="I23" s="29">
        <f t="shared" si="4"/>
        <v>67.81818181818181</v>
      </c>
      <c r="J23" s="29">
        <f t="shared" si="5"/>
        <v>72.36363636363636</v>
      </c>
      <c r="K23" s="50">
        <f t="shared" si="6"/>
        <v>-50</v>
      </c>
      <c r="L23" s="75">
        <v>-5</v>
      </c>
      <c r="N23"/>
      <c r="O23" s="71"/>
      <c r="P23" s="72"/>
      <c r="Q23" s="74"/>
      <c r="R23" s="74"/>
      <c r="S23" s="72"/>
      <c r="T23" s="77"/>
    </row>
    <row r="24" spans="1:20" ht="15.75">
      <c r="A24" s="21" t="s">
        <v>12</v>
      </c>
      <c r="B24" s="65" t="s">
        <v>94</v>
      </c>
      <c r="C24" s="20">
        <f t="shared" si="7"/>
        <v>14</v>
      </c>
      <c r="D24" s="21">
        <v>11</v>
      </c>
      <c r="E24" s="26">
        <v>3</v>
      </c>
      <c r="F24" s="27">
        <v>8</v>
      </c>
      <c r="G24" s="25">
        <v>794</v>
      </c>
      <c r="H24" s="25">
        <v>871</v>
      </c>
      <c r="I24" s="29">
        <f t="shared" si="4"/>
        <v>72.18181818181819</v>
      </c>
      <c r="J24" s="29">
        <f t="shared" si="5"/>
        <v>79.18181818181819</v>
      </c>
      <c r="K24" s="50">
        <f t="shared" si="6"/>
        <v>-77</v>
      </c>
      <c r="L24" s="76"/>
      <c r="N24" s="47"/>
      <c r="O24" s="71"/>
      <c r="P24" s="72"/>
      <c r="Q24" s="74"/>
      <c r="R24" s="74"/>
      <c r="S24" s="72"/>
      <c r="T24" s="77"/>
    </row>
    <row r="25" spans="1:20" ht="15.75">
      <c r="A25" s="21" t="s">
        <v>12</v>
      </c>
      <c r="B25" s="56" t="s">
        <v>93</v>
      </c>
      <c r="C25" s="20">
        <f t="shared" si="7"/>
        <v>13</v>
      </c>
      <c r="D25" s="21">
        <v>11</v>
      </c>
      <c r="E25" s="26">
        <v>2</v>
      </c>
      <c r="F25" s="27">
        <v>9</v>
      </c>
      <c r="G25" s="25">
        <v>793</v>
      </c>
      <c r="H25" s="25">
        <v>882</v>
      </c>
      <c r="I25" s="29">
        <f t="shared" si="4"/>
        <v>72.0909090909091</v>
      </c>
      <c r="J25" s="29">
        <f t="shared" si="5"/>
        <v>80.18181818181819</v>
      </c>
      <c r="K25" s="50">
        <f t="shared" si="6"/>
        <v>-89</v>
      </c>
      <c r="N25"/>
      <c r="O25" s="71"/>
      <c r="P25" s="72"/>
      <c r="Q25" s="74"/>
      <c r="R25" s="74"/>
      <c r="S25" s="72"/>
      <c r="T25" s="77"/>
    </row>
    <row r="26" spans="1:20" ht="15.75">
      <c r="A26" s="21" t="s">
        <v>12</v>
      </c>
      <c r="B26" s="57" t="s">
        <v>56</v>
      </c>
      <c r="C26" s="20">
        <f t="shared" si="7"/>
        <v>11</v>
      </c>
      <c r="D26" s="21">
        <v>11</v>
      </c>
      <c r="E26" s="26">
        <v>0</v>
      </c>
      <c r="F26" s="27">
        <v>8</v>
      </c>
      <c r="G26" s="25">
        <v>706</v>
      </c>
      <c r="H26" s="25">
        <v>1048</v>
      </c>
      <c r="I26" s="29">
        <f t="shared" si="4"/>
        <v>64.18181818181819</v>
      </c>
      <c r="J26" s="29">
        <f t="shared" si="5"/>
        <v>95.27272727272727</v>
      </c>
      <c r="K26" s="50">
        <f t="shared" si="6"/>
        <v>-342</v>
      </c>
      <c r="L26" s="76"/>
      <c r="M26" s="83">
        <f>SUM(I15:I26)/12</f>
        <v>79.2530303030303</v>
      </c>
      <c r="N26"/>
      <c r="O26" s="71"/>
      <c r="P26" s="72"/>
      <c r="Q26" s="74"/>
      <c r="R26" s="74"/>
      <c r="S26" s="72"/>
      <c r="T26" s="77"/>
    </row>
    <row r="27" spans="3:11" ht="12.75" customHeight="1">
      <c r="C27" s="21"/>
      <c r="D27" s="21"/>
      <c r="E27" s="21"/>
      <c r="F27" s="21"/>
      <c r="G27" s="21"/>
      <c r="H27" s="21"/>
      <c r="I27" s="29"/>
      <c r="J27" s="29"/>
      <c r="K27" s="50"/>
    </row>
    <row r="28" spans="1:20" ht="15.75">
      <c r="A28" s="21" t="s">
        <v>14</v>
      </c>
      <c r="B28" s="61" t="s">
        <v>61</v>
      </c>
      <c r="C28" s="20">
        <f t="shared" si="7"/>
        <v>21</v>
      </c>
      <c r="D28" s="21">
        <v>11</v>
      </c>
      <c r="E28" s="22">
        <v>10</v>
      </c>
      <c r="F28" s="23">
        <v>1</v>
      </c>
      <c r="G28" s="21">
        <v>995</v>
      </c>
      <c r="H28" s="21">
        <v>823</v>
      </c>
      <c r="I28" s="29">
        <f aca="true" t="shared" si="8" ref="I28:I39">G28/D28</f>
        <v>90.45454545454545</v>
      </c>
      <c r="J28" s="29">
        <f aca="true" t="shared" si="9" ref="J28:J39">H28/D28</f>
        <v>74.81818181818181</v>
      </c>
      <c r="K28" s="50">
        <f aca="true" t="shared" si="10" ref="K28:K39">G28-H28</f>
        <v>172</v>
      </c>
      <c r="N28"/>
      <c r="O28" s="71"/>
      <c r="P28" s="72"/>
      <c r="Q28" s="74"/>
      <c r="R28" s="74"/>
      <c r="S28" s="71"/>
      <c r="T28" s="79"/>
    </row>
    <row r="29" spans="1:20" ht="15.75">
      <c r="A29" s="21" t="s">
        <v>14</v>
      </c>
      <c r="B29" s="66" t="s">
        <v>102</v>
      </c>
      <c r="C29" s="20">
        <f t="shared" si="7"/>
        <v>18</v>
      </c>
      <c r="D29" s="21">
        <v>11</v>
      </c>
      <c r="E29" s="22">
        <v>7</v>
      </c>
      <c r="F29" s="23">
        <v>4</v>
      </c>
      <c r="G29" s="21">
        <v>1021</v>
      </c>
      <c r="H29" s="21">
        <v>871</v>
      </c>
      <c r="I29" s="29">
        <f t="shared" si="8"/>
        <v>92.81818181818181</v>
      </c>
      <c r="J29" s="29">
        <f t="shared" si="9"/>
        <v>79.18181818181819</v>
      </c>
      <c r="K29" s="50">
        <f t="shared" si="10"/>
        <v>150</v>
      </c>
      <c r="L29" s="75">
        <v>22</v>
      </c>
      <c r="N29" s="47"/>
      <c r="O29" s="71"/>
      <c r="P29" s="72"/>
      <c r="Q29" s="74"/>
      <c r="R29" s="74"/>
      <c r="S29" s="71"/>
      <c r="T29" s="79"/>
    </row>
    <row r="30" spans="1:20" ht="15.75">
      <c r="A30" s="21" t="s">
        <v>14</v>
      </c>
      <c r="B30" s="63" t="s">
        <v>166</v>
      </c>
      <c r="C30" s="20">
        <f t="shared" si="7"/>
        <v>18</v>
      </c>
      <c r="D30" s="21">
        <v>11</v>
      </c>
      <c r="E30" s="22">
        <v>7</v>
      </c>
      <c r="F30" s="23">
        <v>4</v>
      </c>
      <c r="G30" s="21">
        <v>838</v>
      </c>
      <c r="H30" s="21">
        <v>780</v>
      </c>
      <c r="I30" s="29">
        <f>G30/D30</f>
        <v>76.18181818181819</v>
      </c>
      <c r="J30" s="29">
        <f>H30/D30</f>
        <v>70.9090909090909</v>
      </c>
      <c r="K30" s="50">
        <f t="shared" si="10"/>
        <v>58</v>
      </c>
      <c r="L30" s="75">
        <v>-22</v>
      </c>
      <c r="N30" s="47"/>
      <c r="O30" s="71"/>
      <c r="P30" s="72"/>
      <c r="Q30" s="74"/>
      <c r="R30" s="74"/>
      <c r="S30" s="71"/>
      <c r="T30" s="79"/>
    </row>
    <row r="31" spans="1:20" ht="15.75">
      <c r="A31" s="21" t="s">
        <v>14</v>
      </c>
      <c r="B31" s="63" t="s">
        <v>97</v>
      </c>
      <c r="C31" s="20">
        <f t="shared" si="7"/>
        <v>17</v>
      </c>
      <c r="D31" s="21">
        <v>11</v>
      </c>
      <c r="E31" s="22">
        <v>6</v>
      </c>
      <c r="F31" s="23">
        <v>5</v>
      </c>
      <c r="G31" s="21">
        <v>902</v>
      </c>
      <c r="H31" s="21">
        <v>862</v>
      </c>
      <c r="I31" s="29">
        <f t="shared" si="8"/>
        <v>82</v>
      </c>
      <c r="J31" s="29">
        <f t="shared" si="9"/>
        <v>78.36363636363636</v>
      </c>
      <c r="K31" s="50">
        <f t="shared" si="10"/>
        <v>40</v>
      </c>
      <c r="N31"/>
      <c r="O31" s="71"/>
      <c r="P31" s="72"/>
      <c r="Q31" s="74"/>
      <c r="R31" s="74"/>
      <c r="S31" s="71"/>
      <c r="T31" s="79"/>
    </row>
    <row r="32" spans="1:20" ht="15.75">
      <c r="A32" s="21" t="s">
        <v>14</v>
      </c>
      <c r="B32" s="67" t="s">
        <v>104</v>
      </c>
      <c r="C32" s="20">
        <f t="shared" si="7"/>
        <v>17</v>
      </c>
      <c r="D32" s="21">
        <v>11</v>
      </c>
      <c r="E32" s="22">
        <v>6</v>
      </c>
      <c r="F32" s="23">
        <v>5</v>
      </c>
      <c r="G32" s="21">
        <v>899</v>
      </c>
      <c r="H32" s="21">
        <v>876</v>
      </c>
      <c r="I32" s="29">
        <f t="shared" si="8"/>
        <v>81.72727272727273</v>
      </c>
      <c r="J32" s="29">
        <f t="shared" si="9"/>
        <v>79.63636363636364</v>
      </c>
      <c r="K32" s="50">
        <f t="shared" si="10"/>
        <v>23</v>
      </c>
      <c r="N32"/>
      <c r="O32" s="71"/>
      <c r="P32" s="72"/>
      <c r="Q32" s="74"/>
      <c r="R32" s="74"/>
      <c r="S32" s="71"/>
      <c r="T32" s="79"/>
    </row>
    <row r="33" spans="1:20" ht="15.75">
      <c r="A33" s="21" t="s">
        <v>14</v>
      </c>
      <c r="B33" s="63" t="s">
        <v>99</v>
      </c>
      <c r="C33" s="20">
        <f t="shared" si="7"/>
        <v>17</v>
      </c>
      <c r="D33" s="21">
        <v>11</v>
      </c>
      <c r="E33" s="22">
        <v>6</v>
      </c>
      <c r="F33" s="23">
        <v>5</v>
      </c>
      <c r="G33" s="21">
        <v>978</v>
      </c>
      <c r="H33" s="21">
        <v>973</v>
      </c>
      <c r="I33" s="29">
        <f t="shared" si="8"/>
        <v>88.9090909090909</v>
      </c>
      <c r="J33" s="29">
        <f t="shared" si="9"/>
        <v>88.45454545454545</v>
      </c>
      <c r="K33" s="50">
        <f t="shared" si="10"/>
        <v>5</v>
      </c>
      <c r="N33"/>
      <c r="O33" s="71"/>
      <c r="P33" s="72"/>
      <c r="Q33" s="74"/>
      <c r="R33" s="74"/>
      <c r="S33" s="71"/>
      <c r="T33" s="79"/>
    </row>
    <row r="34" spans="1:20" ht="15.75">
      <c r="A34" s="21" t="s">
        <v>14</v>
      </c>
      <c r="B34" s="63" t="s">
        <v>98</v>
      </c>
      <c r="C34" s="20">
        <f t="shared" si="7"/>
        <v>17</v>
      </c>
      <c r="D34" s="21">
        <v>11</v>
      </c>
      <c r="E34" s="22">
        <v>6</v>
      </c>
      <c r="F34" s="23">
        <v>5</v>
      </c>
      <c r="G34" s="21">
        <v>892</v>
      </c>
      <c r="H34" s="21">
        <v>900</v>
      </c>
      <c r="I34" s="29">
        <f t="shared" si="8"/>
        <v>81.0909090909091</v>
      </c>
      <c r="J34" s="29">
        <f t="shared" si="9"/>
        <v>81.81818181818181</v>
      </c>
      <c r="K34" s="50">
        <f t="shared" si="10"/>
        <v>-8</v>
      </c>
      <c r="N34" s="47"/>
      <c r="O34" s="71"/>
      <c r="P34" s="72"/>
      <c r="Q34" s="74"/>
      <c r="R34" s="74"/>
      <c r="S34" s="72"/>
      <c r="T34" s="79"/>
    </row>
    <row r="35" spans="1:20" ht="15.75">
      <c r="A35" s="21" t="s">
        <v>14</v>
      </c>
      <c r="B35" s="63" t="s">
        <v>103</v>
      </c>
      <c r="C35" s="20">
        <f t="shared" si="7"/>
        <v>16</v>
      </c>
      <c r="D35" s="21">
        <v>11</v>
      </c>
      <c r="E35" s="22">
        <v>5</v>
      </c>
      <c r="F35" s="23">
        <v>6</v>
      </c>
      <c r="G35" s="21">
        <v>947</v>
      </c>
      <c r="H35" s="21">
        <v>959</v>
      </c>
      <c r="I35" s="29">
        <f t="shared" si="8"/>
        <v>86.0909090909091</v>
      </c>
      <c r="J35" s="29">
        <f t="shared" si="9"/>
        <v>87.18181818181819</v>
      </c>
      <c r="K35" s="50">
        <f t="shared" si="10"/>
        <v>-12</v>
      </c>
      <c r="N35"/>
      <c r="O35" s="71"/>
      <c r="P35" s="72"/>
      <c r="Q35" s="73"/>
      <c r="R35" s="73"/>
      <c r="S35" s="72"/>
      <c r="T35" s="79"/>
    </row>
    <row r="36" spans="1:20" ht="15.75">
      <c r="A36" s="21" t="s">
        <v>14</v>
      </c>
      <c r="B36" s="66" t="s">
        <v>100</v>
      </c>
      <c r="C36" s="20">
        <f t="shared" si="7"/>
        <v>15</v>
      </c>
      <c r="D36" s="21">
        <v>11</v>
      </c>
      <c r="E36" s="22">
        <v>4</v>
      </c>
      <c r="F36" s="23">
        <v>7</v>
      </c>
      <c r="G36" s="21">
        <v>830</v>
      </c>
      <c r="H36" s="21">
        <v>926</v>
      </c>
      <c r="I36" s="29">
        <f t="shared" si="8"/>
        <v>75.45454545454545</v>
      </c>
      <c r="J36" s="29">
        <f t="shared" si="9"/>
        <v>84.18181818181819</v>
      </c>
      <c r="K36" s="50">
        <f t="shared" si="10"/>
        <v>-96</v>
      </c>
      <c r="L36" s="75">
        <v>4</v>
      </c>
      <c r="N36" s="47"/>
      <c r="O36" s="71"/>
      <c r="P36" s="72"/>
      <c r="Q36" s="74"/>
      <c r="R36" s="74"/>
      <c r="S36" s="72"/>
      <c r="T36" s="79"/>
    </row>
    <row r="37" spans="1:20" ht="15.75">
      <c r="A37" s="21" t="s">
        <v>14</v>
      </c>
      <c r="B37" s="86" t="s">
        <v>105</v>
      </c>
      <c r="C37" s="20">
        <f t="shared" si="7"/>
        <v>15</v>
      </c>
      <c r="D37" s="21">
        <v>11</v>
      </c>
      <c r="E37" s="22">
        <v>4</v>
      </c>
      <c r="F37" s="23">
        <v>7</v>
      </c>
      <c r="G37" s="21">
        <v>935</v>
      </c>
      <c r="H37" s="21">
        <v>991</v>
      </c>
      <c r="I37" s="29">
        <f t="shared" si="8"/>
        <v>85</v>
      </c>
      <c r="J37" s="29">
        <f t="shared" si="9"/>
        <v>90.0909090909091</v>
      </c>
      <c r="K37" s="50">
        <f t="shared" si="10"/>
        <v>-56</v>
      </c>
      <c r="L37" s="76">
        <v>-4</v>
      </c>
      <c r="N37"/>
      <c r="O37" s="71"/>
      <c r="P37" s="72"/>
      <c r="Q37" s="74"/>
      <c r="R37" s="74"/>
      <c r="S37" s="72"/>
      <c r="T37" s="79"/>
    </row>
    <row r="38" spans="1:20" ht="15.75">
      <c r="A38" s="21" t="s">
        <v>14</v>
      </c>
      <c r="B38" s="52" t="s">
        <v>39</v>
      </c>
      <c r="C38" s="20">
        <f t="shared" si="7"/>
        <v>14</v>
      </c>
      <c r="D38" s="21">
        <v>11</v>
      </c>
      <c r="E38" s="22">
        <v>3</v>
      </c>
      <c r="F38" s="23">
        <v>8</v>
      </c>
      <c r="G38" s="21">
        <v>847</v>
      </c>
      <c r="H38" s="21">
        <v>902</v>
      </c>
      <c r="I38" s="29">
        <f t="shared" si="8"/>
        <v>77</v>
      </c>
      <c r="J38" s="29">
        <f t="shared" si="9"/>
        <v>82</v>
      </c>
      <c r="K38" s="50">
        <f t="shared" si="10"/>
        <v>-55</v>
      </c>
      <c r="N38"/>
      <c r="O38" s="71"/>
      <c r="P38" s="72"/>
      <c r="Q38" s="74"/>
      <c r="R38" s="74"/>
      <c r="S38" s="72"/>
      <c r="T38" s="79"/>
    </row>
    <row r="39" spans="1:20" ht="15.75">
      <c r="A39" s="21" t="s">
        <v>14</v>
      </c>
      <c r="B39" s="87" t="s">
        <v>101</v>
      </c>
      <c r="C39" s="20">
        <f t="shared" si="7"/>
        <v>13</v>
      </c>
      <c r="D39" s="21">
        <v>11</v>
      </c>
      <c r="E39" s="22">
        <v>2</v>
      </c>
      <c r="F39" s="23">
        <v>9</v>
      </c>
      <c r="G39" s="21">
        <v>826</v>
      </c>
      <c r="H39" s="21">
        <v>1047</v>
      </c>
      <c r="I39" s="29">
        <f t="shared" si="8"/>
        <v>75.0909090909091</v>
      </c>
      <c r="J39" s="29">
        <f t="shared" si="9"/>
        <v>95.18181818181819</v>
      </c>
      <c r="K39" s="50">
        <f t="shared" si="10"/>
        <v>-221</v>
      </c>
      <c r="M39" s="83">
        <f>SUM(I28:I39)/12</f>
        <v>82.65151515151517</v>
      </c>
      <c r="N39"/>
      <c r="O39" s="71"/>
      <c r="P39" s="72"/>
      <c r="Q39" s="74"/>
      <c r="R39" s="74"/>
      <c r="S39" s="72"/>
      <c r="T39" s="79"/>
    </row>
    <row r="40" spans="3:11" ht="10.5" customHeight="1">
      <c r="C40" s="21"/>
      <c r="D40" s="21"/>
      <c r="E40" s="21"/>
      <c r="F40" s="21"/>
      <c r="G40" s="21"/>
      <c r="H40" s="21"/>
      <c r="I40" s="29"/>
      <c r="J40" s="29"/>
      <c r="K40" s="50"/>
    </row>
    <row r="41" spans="1:20" ht="15.75">
      <c r="A41" s="21" t="s">
        <v>16</v>
      </c>
      <c r="B41" s="84" t="s">
        <v>107</v>
      </c>
      <c r="C41" s="20">
        <f t="shared" si="7"/>
        <v>19</v>
      </c>
      <c r="D41" s="21">
        <v>11</v>
      </c>
      <c r="E41" s="22">
        <v>8</v>
      </c>
      <c r="F41" s="23">
        <v>3</v>
      </c>
      <c r="G41" s="21">
        <v>954</v>
      </c>
      <c r="H41" s="21">
        <v>854</v>
      </c>
      <c r="I41" s="29">
        <f aca="true" t="shared" si="11" ref="I41:I52">G41/D41</f>
        <v>86.72727272727273</v>
      </c>
      <c r="J41" s="29">
        <f aca="true" t="shared" si="12" ref="J41:J52">H41/D41</f>
        <v>77.63636363636364</v>
      </c>
      <c r="K41" s="50">
        <f aca="true" t="shared" si="13" ref="K41:K52">G41-H41</f>
        <v>100</v>
      </c>
      <c r="L41" s="75">
        <v>6</v>
      </c>
      <c r="N41"/>
      <c r="O41" s="71"/>
      <c r="P41" s="72"/>
      <c r="Q41" s="74"/>
      <c r="R41" s="74"/>
      <c r="S41" s="71"/>
      <c r="T41" s="79"/>
    </row>
    <row r="42" spans="1:20" ht="15.75">
      <c r="A42" s="21" t="s">
        <v>16</v>
      </c>
      <c r="B42" s="63" t="s">
        <v>62</v>
      </c>
      <c r="C42" s="20">
        <f t="shared" si="7"/>
        <v>19</v>
      </c>
      <c r="D42" s="21">
        <v>11</v>
      </c>
      <c r="E42" s="22">
        <v>8</v>
      </c>
      <c r="F42" s="23">
        <v>3</v>
      </c>
      <c r="G42" s="21">
        <v>957</v>
      </c>
      <c r="H42" s="21">
        <v>860</v>
      </c>
      <c r="I42" s="29">
        <f>G42/D42</f>
        <v>87</v>
      </c>
      <c r="J42" s="29">
        <f>H42/D42</f>
        <v>78.18181818181819</v>
      </c>
      <c r="K42" s="50">
        <f t="shared" si="13"/>
        <v>97</v>
      </c>
      <c r="L42" s="75">
        <v>-6</v>
      </c>
      <c r="N42"/>
      <c r="O42" s="71"/>
      <c r="P42" s="72"/>
      <c r="Q42" s="74"/>
      <c r="R42" s="74"/>
      <c r="S42" s="71"/>
      <c r="T42" s="79"/>
    </row>
    <row r="43" spans="1:20" ht="15.75">
      <c r="A43" s="21" t="s">
        <v>16</v>
      </c>
      <c r="B43" s="28" t="s">
        <v>106</v>
      </c>
      <c r="C43" s="20">
        <f t="shared" si="7"/>
        <v>18</v>
      </c>
      <c r="D43" s="21">
        <v>11</v>
      </c>
      <c r="E43" s="22">
        <v>7</v>
      </c>
      <c r="F43" s="23">
        <v>4</v>
      </c>
      <c r="G43" s="21">
        <v>993</v>
      </c>
      <c r="H43" s="21">
        <v>947</v>
      </c>
      <c r="I43" s="29">
        <f t="shared" si="11"/>
        <v>90.27272727272727</v>
      </c>
      <c r="J43" s="29">
        <f t="shared" si="12"/>
        <v>86.0909090909091</v>
      </c>
      <c r="K43" s="50">
        <f t="shared" si="13"/>
        <v>46</v>
      </c>
      <c r="N43" s="47"/>
      <c r="O43" s="71"/>
      <c r="P43" s="72"/>
      <c r="Q43" s="74"/>
      <c r="R43" s="74"/>
      <c r="S43" s="71"/>
      <c r="T43" s="79"/>
    </row>
    <row r="44" spans="1:20" ht="15.75">
      <c r="A44" s="21" t="s">
        <v>16</v>
      </c>
      <c r="B44" s="28" t="s">
        <v>38</v>
      </c>
      <c r="C44" s="20">
        <f t="shared" si="7"/>
        <v>18</v>
      </c>
      <c r="D44" s="21">
        <v>11</v>
      </c>
      <c r="E44" s="22">
        <v>7</v>
      </c>
      <c r="F44" s="23">
        <v>4</v>
      </c>
      <c r="G44" s="21">
        <v>889</v>
      </c>
      <c r="H44" s="21">
        <v>807</v>
      </c>
      <c r="I44" s="29">
        <f t="shared" si="11"/>
        <v>80.81818181818181</v>
      </c>
      <c r="J44" s="29">
        <f t="shared" si="12"/>
        <v>73.36363636363636</v>
      </c>
      <c r="K44" s="50">
        <f t="shared" si="13"/>
        <v>82</v>
      </c>
      <c r="N44"/>
      <c r="O44" s="71"/>
      <c r="P44" s="72"/>
      <c r="Q44" s="74"/>
      <c r="R44" s="74"/>
      <c r="S44" s="71"/>
      <c r="T44" s="79"/>
    </row>
    <row r="45" spans="1:20" ht="15.75">
      <c r="A45" s="21" t="s">
        <v>16</v>
      </c>
      <c r="B45" s="32" t="s">
        <v>108</v>
      </c>
      <c r="C45" s="20">
        <f t="shared" si="7"/>
        <v>18</v>
      </c>
      <c r="D45" s="21">
        <v>11</v>
      </c>
      <c r="E45" s="22">
        <v>7</v>
      </c>
      <c r="F45" s="23">
        <v>4</v>
      </c>
      <c r="G45" s="21">
        <v>897</v>
      </c>
      <c r="H45" s="21">
        <v>804</v>
      </c>
      <c r="I45" s="29">
        <f t="shared" si="11"/>
        <v>81.54545454545455</v>
      </c>
      <c r="J45" s="29">
        <f t="shared" si="12"/>
        <v>73.0909090909091</v>
      </c>
      <c r="K45" s="50">
        <f t="shared" si="13"/>
        <v>93</v>
      </c>
      <c r="N45" s="47"/>
      <c r="O45" s="71"/>
      <c r="P45" s="72"/>
      <c r="Q45" s="74"/>
      <c r="R45" s="74"/>
      <c r="S45" s="71"/>
      <c r="T45" s="79"/>
    </row>
    <row r="46" spans="1:20" ht="15.75">
      <c r="A46" s="21" t="s">
        <v>16</v>
      </c>
      <c r="B46" s="31" t="s">
        <v>60</v>
      </c>
      <c r="C46" s="20">
        <f t="shared" si="7"/>
        <v>18</v>
      </c>
      <c r="D46" s="21">
        <v>11</v>
      </c>
      <c r="E46" s="22">
        <v>7</v>
      </c>
      <c r="F46" s="23">
        <v>4</v>
      </c>
      <c r="G46" s="21">
        <v>863</v>
      </c>
      <c r="H46" s="21">
        <v>877</v>
      </c>
      <c r="I46" s="29">
        <f t="shared" si="11"/>
        <v>78.45454545454545</v>
      </c>
      <c r="J46" s="29">
        <f t="shared" si="12"/>
        <v>79.72727272727273</v>
      </c>
      <c r="K46" s="50">
        <f t="shared" si="13"/>
        <v>-14</v>
      </c>
      <c r="N46"/>
      <c r="O46" s="71"/>
      <c r="P46" s="72"/>
      <c r="Q46" s="74"/>
      <c r="R46" s="74"/>
      <c r="S46" s="72"/>
      <c r="T46" s="79"/>
    </row>
    <row r="47" spans="1:20" ht="15.75">
      <c r="A47" s="21" t="s">
        <v>16</v>
      </c>
      <c r="B47" s="28" t="s">
        <v>31</v>
      </c>
      <c r="C47" s="20">
        <f t="shared" si="7"/>
        <v>18</v>
      </c>
      <c r="D47" s="21">
        <v>11</v>
      </c>
      <c r="E47" s="22">
        <v>7</v>
      </c>
      <c r="F47" s="23">
        <v>4</v>
      </c>
      <c r="G47" s="21">
        <v>829</v>
      </c>
      <c r="H47" s="21">
        <v>842</v>
      </c>
      <c r="I47" s="29">
        <f t="shared" si="11"/>
        <v>75.36363636363636</v>
      </c>
      <c r="J47" s="29">
        <f t="shared" si="12"/>
        <v>76.54545454545455</v>
      </c>
      <c r="K47" s="50">
        <f t="shared" si="13"/>
        <v>-13</v>
      </c>
      <c r="N47"/>
      <c r="O47" s="71"/>
      <c r="P47" s="72"/>
      <c r="Q47" s="74"/>
      <c r="R47" s="74"/>
      <c r="S47" s="72"/>
      <c r="T47" s="79"/>
    </row>
    <row r="48" spans="1:20" ht="15.75">
      <c r="A48" s="21" t="s">
        <v>16</v>
      </c>
      <c r="B48" s="31" t="s">
        <v>37</v>
      </c>
      <c r="C48" s="20">
        <f t="shared" si="7"/>
        <v>16</v>
      </c>
      <c r="D48" s="21">
        <v>11</v>
      </c>
      <c r="E48" s="22">
        <v>5</v>
      </c>
      <c r="F48" s="23">
        <v>6</v>
      </c>
      <c r="G48" s="21">
        <v>827</v>
      </c>
      <c r="H48" s="21">
        <v>860</v>
      </c>
      <c r="I48" s="29">
        <f t="shared" si="11"/>
        <v>75.18181818181819</v>
      </c>
      <c r="J48" s="29">
        <f t="shared" si="12"/>
        <v>78.18181818181819</v>
      </c>
      <c r="K48" s="50">
        <f t="shared" si="13"/>
        <v>-33</v>
      </c>
      <c r="N48"/>
      <c r="O48" s="71"/>
      <c r="P48" s="72"/>
      <c r="Q48" s="74"/>
      <c r="R48" s="74"/>
      <c r="S48" s="72"/>
      <c r="T48" s="79"/>
    </row>
    <row r="49" spans="1:20" ht="15.75">
      <c r="A49" s="21" t="s">
        <v>16</v>
      </c>
      <c r="B49" s="28" t="s">
        <v>15</v>
      </c>
      <c r="C49" s="20">
        <f t="shared" si="7"/>
        <v>16</v>
      </c>
      <c r="D49" s="21">
        <v>11</v>
      </c>
      <c r="E49" s="22">
        <v>5</v>
      </c>
      <c r="F49" s="23">
        <v>6</v>
      </c>
      <c r="G49" s="21">
        <v>789</v>
      </c>
      <c r="H49" s="21">
        <v>820</v>
      </c>
      <c r="I49" s="29">
        <f t="shared" si="11"/>
        <v>71.72727272727273</v>
      </c>
      <c r="J49" s="29">
        <f t="shared" si="12"/>
        <v>74.54545454545455</v>
      </c>
      <c r="K49" s="50">
        <f t="shared" si="13"/>
        <v>-31</v>
      </c>
      <c r="N49"/>
      <c r="O49" s="71"/>
      <c r="P49" s="72"/>
      <c r="Q49" s="74"/>
      <c r="R49" s="74"/>
      <c r="S49" s="72"/>
      <c r="T49" s="79"/>
    </row>
    <row r="50" spans="1:20" ht="15.75">
      <c r="A50" s="21" t="s">
        <v>16</v>
      </c>
      <c r="B50" s="55" t="s">
        <v>109</v>
      </c>
      <c r="C50" s="20">
        <f t="shared" si="7"/>
        <v>14</v>
      </c>
      <c r="D50" s="21">
        <v>11</v>
      </c>
      <c r="E50" s="22">
        <v>3</v>
      </c>
      <c r="F50" s="23">
        <v>8</v>
      </c>
      <c r="G50" s="21">
        <v>816</v>
      </c>
      <c r="H50" s="21">
        <v>865</v>
      </c>
      <c r="I50" s="29">
        <f t="shared" si="11"/>
        <v>74.18181818181819</v>
      </c>
      <c r="J50" s="29">
        <f t="shared" si="12"/>
        <v>78.63636363636364</v>
      </c>
      <c r="K50" s="50">
        <f t="shared" si="13"/>
        <v>-49</v>
      </c>
      <c r="N50" s="47"/>
      <c r="O50" s="71"/>
      <c r="P50" s="72"/>
      <c r="Q50" s="74"/>
      <c r="R50" s="74"/>
      <c r="S50" s="72"/>
      <c r="T50" s="79"/>
    </row>
    <row r="51" spans="1:20" ht="15.75">
      <c r="A51" s="21" t="s">
        <v>16</v>
      </c>
      <c r="B51" s="52" t="s">
        <v>84</v>
      </c>
      <c r="C51" s="20">
        <f t="shared" si="7"/>
        <v>12</v>
      </c>
      <c r="D51" s="21">
        <v>11</v>
      </c>
      <c r="E51" s="22">
        <v>1</v>
      </c>
      <c r="F51" s="23">
        <v>10</v>
      </c>
      <c r="G51" s="21">
        <v>778</v>
      </c>
      <c r="H51" s="21">
        <v>935</v>
      </c>
      <c r="I51" s="29">
        <f t="shared" si="11"/>
        <v>70.72727272727273</v>
      </c>
      <c r="J51" s="29">
        <f t="shared" si="12"/>
        <v>85</v>
      </c>
      <c r="K51" s="50">
        <f t="shared" si="13"/>
        <v>-157</v>
      </c>
      <c r="L51" s="75">
        <v>15</v>
      </c>
      <c r="N51"/>
      <c r="O51" s="71"/>
      <c r="P51" s="72"/>
      <c r="Q51" s="73"/>
      <c r="R51" s="73"/>
      <c r="S51" s="72"/>
      <c r="T51" s="79"/>
    </row>
    <row r="52" spans="1:20" ht="15.75">
      <c r="A52" s="21" t="s">
        <v>16</v>
      </c>
      <c r="B52" s="58" t="s">
        <v>110</v>
      </c>
      <c r="C52" s="20">
        <f t="shared" si="7"/>
        <v>12</v>
      </c>
      <c r="D52" s="21">
        <v>11</v>
      </c>
      <c r="E52" s="22">
        <v>1</v>
      </c>
      <c r="F52" s="23">
        <v>10</v>
      </c>
      <c r="G52" s="21">
        <v>837</v>
      </c>
      <c r="H52" s="21">
        <v>958</v>
      </c>
      <c r="I52" s="29">
        <f t="shared" si="11"/>
        <v>76.0909090909091</v>
      </c>
      <c r="J52" s="29">
        <f t="shared" si="12"/>
        <v>87.0909090909091</v>
      </c>
      <c r="K52" s="50">
        <f t="shared" si="13"/>
        <v>-121</v>
      </c>
      <c r="L52" s="76">
        <v>-15</v>
      </c>
      <c r="M52" s="83">
        <f>SUM(I41:I52)/12</f>
        <v>79.00757575757576</v>
      </c>
      <c r="N52" s="47"/>
      <c r="O52" s="71"/>
      <c r="P52" s="72"/>
      <c r="Q52" s="74"/>
      <c r="R52" s="74"/>
      <c r="S52" s="72"/>
      <c r="T52" s="79"/>
    </row>
    <row r="53" spans="3:11" ht="11.25" customHeight="1">
      <c r="C53" s="21"/>
      <c r="D53" s="21"/>
      <c r="E53" s="21"/>
      <c r="F53" s="21"/>
      <c r="G53" s="21"/>
      <c r="H53" s="21"/>
      <c r="I53" s="29"/>
      <c r="J53" s="29"/>
      <c r="K53" s="50"/>
    </row>
    <row r="54" spans="1:20" ht="15.75">
      <c r="A54" s="21" t="s">
        <v>17</v>
      </c>
      <c r="B54" s="61" t="s">
        <v>158</v>
      </c>
      <c r="C54" s="20">
        <f t="shared" si="7"/>
        <v>22</v>
      </c>
      <c r="D54" s="21">
        <v>11</v>
      </c>
      <c r="E54" s="22">
        <v>11</v>
      </c>
      <c r="F54" s="23">
        <v>0</v>
      </c>
      <c r="G54" s="21">
        <v>902</v>
      </c>
      <c r="H54" s="21">
        <v>714</v>
      </c>
      <c r="I54" s="29">
        <f>G54/D54</f>
        <v>82</v>
      </c>
      <c r="J54" s="29">
        <f>H54/D54</f>
        <v>64.9090909090909</v>
      </c>
      <c r="K54" s="50">
        <f aca="true" t="shared" si="14" ref="K54:K65">G54-H54</f>
        <v>188</v>
      </c>
      <c r="N54"/>
      <c r="O54" s="71"/>
      <c r="P54" s="72"/>
      <c r="Q54" s="74"/>
      <c r="R54" s="74"/>
      <c r="S54" s="71"/>
      <c r="T54" s="79"/>
    </row>
    <row r="55" spans="1:20" ht="15.75">
      <c r="A55" s="21" t="s">
        <v>17</v>
      </c>
      <c r="B55" s="67" t="s">
        <v>159</v>
      </c>
      <c r="C55" s="20">
        <f t="shared" si="7"/>
        <v>21</v>
      </c>
      <c r="D55" s="21">
        <v>11</v>
      </c>
      <c r="E55" s="22">
        <v>10</v>
      </c>
      <c r="F55" s="23">
        <v>1</v>
      </c>
      <c r="G55" s="21">
        <v>920</v>
      </c>
      <c r="H55" s="21">
        <v>693</v>
      </c>
      <c r="I55" s="29">
        <f aca="true" t="shared" si="15" ref="I55:I65">G55/D55</f>
        <v>83.63636363636364</v>
      </c>
      <c r="J55" s="29">
        <f aca="true" t="shared" si="16" ref="J55:J65">H55/D55</f>
        <v>63</v>
      </c>
      <c r="K55" s="50">
        <f t="shared" si="14"/>
        <v>227</v>
      </c>
      <c r="N55"/>
      <c r="O55" s="71"/>
      <c r="P55" s="72"/>
      <c r="Q55" s="74"/>
      <c r="R55" s="74"/>
      <c r="S55" s="71"/>
      <c r="T55" s="79"/>
    </row>
    <row r="56" spans="1:20" ht="15.75">
      <c r="A56" s="21" t="s">
        <v>17</v>
      </c>
      <c r="B56" s="63" t="s">
        <v>83</v>
      </c>
      <c r="C56" s="20">
        <f t="shared" si="7"/>
        <v>19</v>
      </c>
      <c r="D56" s="21">
        <v>11</v>
      </c>
      <c r="E56" s="22">
        <v>8</v>
      </c>
      <c r="F56" s="23">
        <v>3</v>
      </c>
      <c r="G56" s="21">
        <v>816</v>
      </c>
      <c r="H56" s="21">
        <v>740</v>
      </c>
      <c r="I56" s="29">
        <f t="shared" si="15"/>
        <v>74.18181818181819</v>
      </c>
      <c r="J56" s="29">
        <f t="shared" si="16"/>
        <v>67.27272727272727</v>
      </c>
      <c r="K56" s="50">
        <f t="shared" si="14"/>
        <v>76</v>
      </c>
      <c r="N56" s="47"/>
      <c r="O56" s="71"/>
      <c r="P56" s="72"/>
      <c r="Q56" s="74"/>
      <c r="R56" s="74"/>
      <c r="S56" s="71"/>
      <c r="T56" s="79"/>
    </row>
    <row r="57" spans="1:20" ht="15.75">
      <c r="A57" s="21" t="s">
        <v>17</v>
      </c>
      <c r="B57" s="63" t="s">
        <v>19</v>
      </c>
      <c r="C57" s="20">
        <f t="shared" si="7"/>
        <v>18</v>
      </c>
      <c r="D57" s="21">
        <v>11</v>
      </c>
      <c r="E57" s="22">
        <v>7</v>
      </c>
      <c r="F57" s="23">
        <v>4</v>
      </c>
      <c r="G57" s="21">
        <v>909</v>
      </c>
      <c r="H57" s="21">
        <v>863</v>
      </c>
      <c r="I57" s="29">
        <f t="shared" si="15"/>
        <v>82.63636363636364</v>
      </c>
      <c r="J57" s="29">
        <f t="shared" si="16"/>
        <v>78.45454545454545</v>
      </c>
      <c r="K57" s="50">
        <f t="shared" si="14"/>
        <v>46</v>
      </c>
      <c r="N57" s="47"/>
      <c r="O57" s="71"/>
      <c r="P57" s="72"/>
      <c r="Q57" s="74"/>
      <c r="R57" s="74"/>
      <c r="S57" s="71"/>
      <c r="T57" s="79"/>
    </row>
    <row r="58" spans="1:20" ht="15.75">
      <c r="A58" s="21" t="s">
        <v>17</v>
      </c>
      <c r="B58" s="66" t="s">
        <v>160</v>
      </c>
      <c r="C58" s="20">
        <f t="shared" si="7"/>
        <v>17</v>
      </c>
      <c r="D58" s="21">
        <v>11</v>
      </c>
      <c r="E58" s="22">
        <v>6</v>
      </c>
      <c r="F58" s="23">
        <v>5</v>
      </c>
      <c r="G58" s="21">
        <v>826</v>
      </c>
      <c r="H58" s="21">
        <v>812</v>
      </c>
      <c r="I58" s="29">
        <f t="shared" si="15"/>
        <v>75.0909090909091</v>
      </c>
      <c r="J58" s="29">
        <f t="shared" si="16"/>
        <v>73.81818181818181</v>
      </c>
      <c r="K58" s="50">
        <f t="shared" si="14"/>
        <v>14</v>
      </c>
      <c r="N58"/>
      <c r="O58" s="71"/>
      <c r="P58" s="72"/>
      <c r="Q58" s="74"/>
      <c r="R58" s="74"/>
      <c r="S58" s="71"/>
      <c r="T58" s="79"/>
    </row>
    <row r="59" spans="1:20" ht="15.75">
      <c r="A59" s="21" t="s">
        <v>17</v>
      </c>
      <c r="B59" s="63" t="s">
        <v>161</v>
      </c>
      <c r="C59" s="20">
        <f t="shared" si="7"/>
        <v>17</v>
      </c>
      <c r="D59" s="21">
        <v>11</v>
      </c>
      <c r="E59" s="22">
        <v>6</v>
      </c>
      <c r="F59" s="23">
        <v>5</v>
      </c>
      <c r="G59" s="21">
        <v>840</v>
      </c>
      <c r="H59" s="21">
        <v>825</v>
      </c>
      <c r="I59" s="29">
        <f t="shared" si="15"/>
        <v>76.36363636363636</v>
      </c>
      <c r="J59" s="29">
        <f t="shared" si="16"/>
        <v>75</v>
      </c>
      <c r="K59" s="50">
        <f t="shared" si="14"/>
        <v>15</v>
      </c>
      <c r="N59"/>
      <c r="O59" s="71"/>
      <c r="P59" s="72"/>
      <c r="Q59" s="73"/>
      <c r="R59" s="73"/>
      <c r="S59" s="71"/>
      <c r="T59" s="79"/>
    </row>
    <row r="60" spans="1:20" ht="15.75">
      <c r="A60" s="21" t="s">
        <v>17</v>
      </c>
      <c r="B60" s="63" t="s">
        <v>54</v>
      </c>
      <c r="C60" s="20">
        <f t="shared" si="7"/>
        <v>16</v>
      </c>
      <c r="D60" s="21">
        <v>11</v>
      </c>
      <c r="E60" s="22">
        <v>5</v>
      </c>
      <c r="F60" s="23">
        <v>6</v>
      </c>
      <c r="G60" s="21">
        <v>824</v>
      </c>
      <c r="H60" s="21">
        <v>872</v>
      </c>
      <c r="I60" s="29">
        <f t="shared" si="15"/>
        <v>74.9090909090909</v>
      </c>
      <c r="J60" s="29">
        <f t="shared" si="16"/>
        <v>79.27272727272727</v>
      </c>
      <c r="K60" s="50">
        <f t="shared" si="14"/>
        <v>-48</v>
      </c>
      <c r="N60"/>
      <c r="O60" s="71"/>
      <c r="P60" s="72"/>
      <c r="Q60" s="74"/>
      <c r="R60" s="74"/>
      <c r="S60" s="72"/>
      <c r="T60" s="79"/>
    </row>
    <row r="61" spans="1:20" ht="15.75">
      <c r="A61" s="21" t="s">
        <v>17</v>
      </c>
      <c r="B61" s="63" t="s">
        <v>164</v>
      </c>
      <c r="C61" s="20">
        <f t="shared" si="7"/>
        <v>15</v>
      </c>
      <c r="D61" s="21">
        <v>11</v>
      </c>
      <c r="E61" s="22">
        <v>4</v>
      </c>
      <c r="F61" s="23">
        <v>7</v>
      </c>
      <c r="G61" s="21">
        <v>876</v>
      </c>
      <c r="H61" s="21">
        <v>859</v>
      </c>
      <c r="I61" s="29">
        <f t="shared" si="15"/>
        <v>79.63636363636364</v>
      </c>
      <c r="J61" s="29">
        <f t="shared" si="16"/>
        <v>78.0909090909091</v>
      </c>
      <c r="K61" s="50">
        <f t="shared" si="14"/>
        <v>17</v>
      </c>
      <c r="N61"/>
      <c r="O61" s="71"/>
      <c r="P61" s="72"/>
      <c r="Q61" s="74"/>
      <c r="R61" s="74"/>
      <c r="S61" s="71"/>
      <c r="T61" s="79"/>
    </row>
    <row r="62" spans="1:20" ht="15.75">
      <c r="A62" s="21" t="s">
        <v>17</v>
      </c>
      <c r="B62" s="63" t="s">
        <v>33</v>
      </c>
      <c r="C62" s="20">
        <f t="shared" si="7"/>
        <v>14</v>
      </c>
      <c r="D62" s="21">
        <v>11</v>
      </c>
      <c r="E62" s="22">
        <v>3</v>
      </c>
      <c r="F62" s="23">
        <v>8</v>
      </c>
      <c r="G62" s="21">
        <v>850</v>
      </c>
      <c r="H62" s="21">
        <v>918</v>
      </c>
      <c r="I62" s="29">
        <f t="shared" si="15"/>
        <v>77.27272727272727</v>
      </c>
      <c r="J62" s="29">
        <f t="shared" si="16"/>
        <v>83.45454545454545</v>
      </c>
      <c r="K62" s="50">
        <f t="shared" si="14"/>
        <v>-68</v>
      </c>
      <c r="L62" s="76">
        <v>16</v>
      </c>
      <c r="N62" s="47"/>
      <c r="O62" s="71"/>
      <c r="P62" s="72"/>
      <c r="Q62" s="74"/>
      <c r="R62" s="74"/>
      <c r="S62" s="72"/>
      <c r="T62" s="79"/>
    </row>
    <row r="63" spans="1:20" ht="15.75">
      <c r="A63" s="21" t="s">
        <v>17</v>
      </c>
      <c r="B63" s="86" t="s">
        <v>163</v>
      </c>
      <c r="C63" s="20">
        <f t="shared" si="7"/>
        <v>14</v>
      </c>
      <c r="D63" s="21">
        <v>11</v>
      </c>
      <c r="E63" s="22">
        <v>3</v>
      </c>
      <c r="F63" s="23">
        <v>8</v>
      </c>
      <c r="G63" s="21">
        <v>763</v>
      </c>
      <c r="H63" s="21">
        <v>839</v>
      </c>
      <c r="I63" s="29">
        <f t="shared" si="15"/>
        <v>69.36363636363636</v>
      </c>
      <c r="J63" s="29">
        <f t="shared" si="16"/>
        <v>76.27272727272727</v>
      </c>
      <c r="K63" s="50">
        <f t="shared" si="14"/>
        <v>-76</v>
      </c>
      <c r="L63" s="75">
        <v>-16</v>
      </c>
      <c r="N63"/>
      <c r="O63" s="71"/>
      <c r="P63" s="72"/>
      <c r="Q63" s="74"/>
      <c r="R63" s="74"/>
      <c r="S63" s="72"/>
      <c r="T63" s="79"/>
    </row>
    <row r="64" spans="1:20" ht="15.75">
      <c r="A64" s="21" t="s">
        <v>17</v>
      </c>
      <c r="B64" s="55" t="s">
        <v>162</v>
      </c>
      <c r="C64" s="20">
        <f t="shared" si="7"/>
        <v>13</v>
      </c>
      <c r="D64" s="21">
        <v>11</v>
      </c>
      <c r="E64" s="22">
        <v>2</v>
      </c>
      <c r="F64" s="23">
        <v>9</v>
      </c>
      <c r="G64" s="21">
        <v>697</v>
      </c>
      <c r="H64" s="21">
        <v>890</v>
      </c>
      <c r="I64" s="29">
        <f t="shared" si="15"/>
        <v>63.36363636363637</v>
      </c>
      <c r="J64" s="29">
        <f t="shared" si="16"/>
        <v>80.9090909090909</v>
      </c>
      <c r="K64" s="50">
        <f t="shared" si="14"/>
        <v>-193</v>
      </c>
      <c r="N64"/>
      <c r="O64" s="71"/>
      <c r="P64" s="72"/>
      <c r="Q64" s="74"/>
      <c r="R64" s="74"/>
      <c r="S64" s="72"/>
      <c r="T64" s="79"/>
    </row>
    <row r="65" spans="1:20" ht="15.75">
      <c r="A65" s="21" t="s">
        <v>17</v>
      </c>
      <c r="B65" s="53" t="s">
        <v>165</v>
      </c>
      <c r="C65" s="20">
        <f t="shared" si="7"/>
        <v>12</v>
      </c>
      <c r="D65" s="21">
        <v>11</v>
      </c>
      <c r="E65" s="22">
        <v>1</v>
      </c>
      <c r="F65" s="23">
        <v>10</v>
      </c>
      <c r="G65" s="21">
        <v>679</v>
      </c>
      <c r="H65" s="21">
        <v>877</v>
      </c>
      <c r="I65" s="29">
        <f t="shared" si="15"/>
        <v>61.72727272727273</v>
      </c>
      <c r="J65" s="29">
        <f t="shared" si="16"/>
        <v>79.72727272727273</v>
      </c>
      <c r="K65" s="50">
        <f t="shared" si="14"/>
        <v>-198</v>
      </c>
      <c r="L65" s="76"/>
      <c r="M65" s="83">
        <f>SUM(I54:I65)/12</f>
        <v>75.01515151515152</v>
      </c>
      <c r="N65" s="47"/>
      <c r="O65" s="71"/>
      <c r="P65" s="72"/>
      <c r="Q65" s="74"/>
      <c r="R65" s="74"/>
      <c r="S65" s="72"/>
      <c r="T65" s="79"/>
    </row>
    <row r="66" spans="3:11" ht="14.25" customHeight="1">
      <c r="C66" s="21"/>
      <c r="D66" s="21"/>
      <c r="E66" s="21"/>
      <c r="F66" s="21"/>
      <c r="G66" s="21"/>
      <c r="H66" s="21"/>
      <c r="I66" s="29"/>
      <c r="J66" s="29"/>
      <c r="K66" s="50"/>
    </row>
    <row r="67" spans="1:19" ht="15.75">
      <c r="A67" s="21" t="s">
        <v>18</v>
      </c>
      <c r="B67" s="61" t="s">
        <v>111</v>
      </c>
      <c r="C67" s="20">
        <f t="shared" si="7"/>
        <v>22</v>
      </c>
      <c r="D67" s="21">
        <v>11</v>
      </c>
      <c r="E67" s="22">
        <v>11</v>
      </c>
      <c r="F67" s="23">
        <v>0</v>
      </c>
      <c r="G67" s="21">
        <v>1137</v>
      </c>
      <c r="H67" s="21">
        <v>776</v>
      </c>
      <c r="I67" s="29">
        <f>G67/D67</f>
        <v>103.36363636363636</v>
      </c>
      <c r="J67" s="29">
        <f>H67/D67</f>
        <v>70.54545454545455</v>
      </c>
      <c r="K67" s="50">
        <f aca="true" t="shared" si="17" ref="K67:K78">G67-H67</f>
        <v>361</v>
      </c>
      <c r="N67" s="47"/>
      <c r="O67" s="71"/>
      <c r="P67" s="72"/>
      <c r="Q67" s="74"/>
      <c r="R67" s="74"/>
      <c r="S67" s="71"/>
    </row>
    <row r="68" spans="1:19" ht="15.75">
      <c r="A68" s="21" t="s">
        <v>18</v>
      </c>
      <c r="B68" s="28" t="s">
        <v>32</v>
      </c>
      <c r="C68" s="20">
        <f t="shared" si="7"/>
        <v>20</v>
      </c>
      <c r="D68" s="21">
        <v>11</v>
      </c>
      <c r="E68" s="22">
        <v>9</v>
      </c>
      <c r="F68" s="23">
        <v>2</v>
      </c>
      <c r="G68" s="21">
        <v>954</v>
      </c>
      <c r="H68" s="21">
        <v>820</v>
      </c>
      <c r="I68" s="29">
        <f aca="true" t="shared" si="18" ref="I68:I78">G68/D68</f>
        <v>86.72727272727273</v>
      </c>
      <c r="J68" s="29">
        <f aca="true" t="shared" si="19" ref="J68:J78">H68/D68</f>
        <v>74.54545454545455</v>
      </c>
      <c r="K68" s="50">
        <f t="shared" si="17"/>
        <v>134</v>
      </c>
      <c r="N68"/>
      <c r="O68" s="71"/>
      <c r="P68" s="72"/>
      <c r="Q68" s="74"/>
      <c r="R68" s="74"/>
      <c r="S68" s="71"/>
    </row>
    <row r="69" spans="1:19" ht="15.75">
      <c r="A69" s="21" t="s">
        <v>18</v>
      </c>
      <c r="B69" s="28" t="s">
        <v>113</v>
      </c>
      <c r="C69" s="20">
        <f t="shared" si="7"/>
        <v>19</v>
      </c>
      <c r="D69" s="21">
        <v>11</v>
      </c>
      <c r="E69" s="22">
        <v>8</v>
      </c>
      <c r="F69" s="23">
        <v>3</v>
      </c>
      <c r="G69" s="21">
        <v>975</v>
      </c>
      <c r="H69" s="21">
        <v>870</v>
      </c>
      <c r="I69" s="29">
        <f t="shared" si="18"/>
        <v>88.63636363636364</v>
      </c>
      <c r="J69" s="29">
        <f t="shared" si="19"/>
        <v>79.0909090909091</v>
      </c>
      <c r="K69" s="50">
        <f t="shared" si="17"/>
        <v>105</v>
      </c>
      <c r="N69" s="47"/>
      <c r="O69" s="71"/>
      <c r="P69" s="72"/>
      <c r="Q69" s="74"/>
      <c r="R69" s="74"/>
      <c r="S69" s="71"/>
    </row>
    <row r="70" spans="1:19" ht="15.75">
      <c r="A70" s="21" t="s">
        <v>18</v>
      </c>
      <c r="B70" s="38" t="s">
        <v>114</v>
      </c>
      <c r="C70" s="20">
        <f t="shared" si="7"/>
        <v>18</v>
      </c>
      <c r="D70" s="21">
        <v>11</v>
      </c>
      <c r="E70" s="22">
        <v>7</v>
      </c>
      <c r="F70" s="23">
        <v>4</v>
      </c>
      <c r="G70" s="21">
        <v>904</v>
      </c>
      <c r="H70" s="21">
        <v>839</v>
      </c>
      <c r="I70" s="29">
        <f t="shared" si="18"/>
        <v>82.18181818181819</v>
      </c>
      <c r="J70" s="29">
        <f t="shared" si="19"/>
        <v>76.27272727272727</v>
      </c>
      <c r="K70" s="50">
        <f t="shared" si="17"/>
        <v>65</v>
      </c>
      <c r="N70"/>
      <c r="O70" s="71"/>
      <c r="P70" s="72"/>
      <c r="Q70" s="74"/>
      <c r="R70" s="74"/>
      <c r="S70" s="71"/>
    </row>
    <row r="71" spans="1:19" ht="15.75">
      <c r="A71" s="21" t="s">
        <v>18</v>
      </c>
      <c r="B71" s="30" t="s">
        <v>112</v>
      </c>
      <c r="C71" s="20">
        <f t="shared" si="7"/>
        <v>17</v>
      </c>
      <c r="D71" s="21">
        <v>11</v>
      </c>
      <c r="E71" s="22">
        <v>6</v>
      </c>
      <c r="F71" s="23">
        <v>5</v>
      </c>
      <c r="G71" s="21">
        <v>919</v>
      </c>
      <c r="H71" s="21">
        <v>894</v>
      </c>
      <c r="I71" s="29">
        <f t="shared" si="18"/>
        <v>83.54545454545455</v>
      </c>
      <c r="J71" s="29">
        <f t="shared" si="19"/>
        <v>81.27272727272727</v>
      </c>
      <c r="K71" s="50">
        <f t="shared" si="17"/>
        <v>25</v>
      </c>
      <c r="N71" s="47"/>
      <c r="O71" s="71"/>
      <c r="P71" s="72"/>
      <c r="Q71" s="74"/>
      <c r="R71" s="74"/>
      <c r="S71" s="71"/>
    </row>
    <row r="72" spans="1:19" ht="15.75">
      <c r="A72" s="21" t="s">
        <v>18</v>
      </c>
      <c r="B72" s="66" t="s">
        <v>117</v>
      </c>
      <c r="C72" s="20">
        <f t="shared" si="7"/>
        <v>17</v>
      </c>
      <c r="D72" s="21">
        <v>11</v>
      </c>
      <c r="E72" s="22">
        <v>6</v>
      </c>
      <c r="F72" s="23">
        <v>5</v>
      </c>
      <c r="G72" s="21">
        <v>739</v>
      </c>
      <c r="H72" s="21">
        <v>740</v>
      </c>
      <c r="I72" s="29">
        <f t="shared" si="18"/>
        <v>67.18181818181819</v>
      </c>
      <c r="J72" s="29">
        <f t="shared" si="19"/>
        <v>67.27272727272727</v>
      </c>
      <c r="K72" s="50">
        <f t="shared" si="17"/>
        <v>-1</v>
      </c>
      <c r="N72"/>
      <c r="O72" s="71"/>
      <c r="P72" s="72"/>
      <c r="Q72" s="74"/>
      <c r="R72" s="74"/>
      <c r="S72" s="72"/>
    </row>
    <row r="73" spans="1:19" ht="15.75">
      <c r="A73" s="21" t="s">
        <v>18</v>
      </c>
      <c r="B73" s="28" t="s">
        <v>82</v>
      </c>
      <c r="C73" s="20">
        <f t="shared" si="7"/>
        <v>17</v>
      </c>
      <c r="D73" s="21">
        <v>11</v>
      </c>
      <c r="E73" s="22">
        <v>6</v>
      </c>
      <c r="F73" s="23">
        <v>5</v>
      </c>
      <c r="G73" s="21">
        <v>872</v>
      </c>
      <c r="H73" s="21">
        <v>921</v>
      </c>
      <c r="I73" s="29">
        <f t="shared" si="18"/>
        <v>79.27272727272727</v>
      </c>
      <c r="J73" s="29">
        <f t="shared" si="19"/>
        <v>83.72727272727273</v>
      </c>
      <c r="K73" s="50">
        <f t="shared" si="17"/>
        <v>-49</v>
      </c>
      <c r="N73"/>
      <c r="O73" s="71"/>
      <c r="P73" s="72"/>
      <c r="Q73" s="74"/>
      <c r="R73" s="74"/>
      <c r="S73" s="72"/>
    </row>
    <row r="74" spans="1:19" ht="15.75">
      <c r="A74" s="21" t="s">
        <v>18</v>
      </c>
      <c r="B74" s="30" t="s">
        <v>115</v>
      </c>
      <c r="C74" s="20">
        <f t="shared" si="7"/>
        <v>15</v>
      </c>
      <c r="D74" s="21">
        <v>11</v>
      </c>
      <c r="E74" s="22">
        <v>4</v>
      </c>
      <c r="F74" s="23">
        <v>7</v>
      </c>
      <c r="G74" s="21">
        <v>831</v>
      </c>
      <c r="H74" s="21">
        <v>894</v>
      </c>
      <c r="I74" s="29">
        <f t="shared" si="18"/>
        <v>75.54545454545455</v>
      </c>
      <c r="J74" s="29">
        <f t="shared" si="19"/>
        <v>81.27272727272727</v>
      </c>
      <c r="K74" s="50">
        <f t="shared" si="17"/>
        <v>-63</v>
      </c>
      <c r="N74"/>
      <c r="O74" s="71"/>
      <c r="P74" s="72"/>
      <c r="Q74" s="74"/>
      <c r="R74" s="74"/>
      <c r="S74" s="72"/>
    </row>
    <row r="75" spans="1:19" ht="15.75">
      <c r="A75" s="21" t="s">
        <v>18</v>
      </c>
      <c r="B75" s="66" t="s">
        <v>118</v>
      </c>
      <c r="C75" s="20">
        <f t="shared" si="7"/>
        <v>15</v>
      </c>
      <c r="D75" s="21">
        <v>11</v>
      </c>
      <c r="E75" s="22">
        <v>4</v>
      </c>
      <c r="F75" s="23">
        <v>7</v>
      </c>
      <c r="G75" s="21">
        <v>780</v>
      </c>
      <c r="H75" s="21">
        <v>943</v>
      </c>
      <c r="I75" s="29">
        <f t="shared" si="18"/>
        <v>70.9090909090909</v>
      </c>
      <c r="J75" s="29">
        <f t="shared" si="19"/>
        <v>85.72727272727273</v>
      </c>
      <c r="K75" s="50">
        <f t="shared" si="17"/>
        <v>-163</v>
      </c>
      <c r="L75" s="76"/>
      <c r="N75"/>
      <c r="O75" s="71"/>
      <c r="P75" s="72"/>
      <c r="Q75" s="74"/>
      <c r="R75" s="74"/>
      <c r="S75" s="72"/>
    </row>
    <row r="76" spans="1:19" ht="15.75">
      <c r="A76" s="21" t="s">
        <v>18</v>
      </c>
      <c r="B76" s="52" t="s">
        <v>116</v>
      </c>
      <c r="C76" s="20">
        <f t="shared" si="7"/>
        <v>14</v>
      </c>
      <c r="D76" s="21">
        <v>11</v>
      </c>
      <c r="E76" s="22">
        <v>3</v>
      </c>
      <c r="F76" s="23">
        <v>8</v>
      </c>
      <c r="G76" s="21">
        <v>749</v>
      </c>
      <c r="H76" s="21">
        <v>861</v>
      </c>
      <c r="I76" s="29">
        <f t="shared" si="18"/>
        <v>68.0909090909091</v>
      </c>
      <c r="J76" s="29">
        <f t="shared" si="19"/>
        <v>78.27272727272727</v>
      </c>
      <c r="K76" s="50">
        <f t="shared" si="17"/>
        <v>-112</v>
      </c>
      <c r="N76"/>
      <c r="O76" s="71"/>
      <c r="P76" s="72"/>
      <c r="Q76" s="74"/>
      <c r="R76" s="74"/>
      <c r="S76" s="72"/>
    </row>
    <row r="77" spans="1:19" ht="15.75">
      <c r="A77" s="21" t="s">
        <v>18</v>
      </c>
      <c r="B77" s="88" t="s">
        <v>53</v>
      </c>
      <c r="C77" s="20">
        <f t="shared" si="7"/>
        <v>13</v>
      </c>
      <c r="D77" s="21">
        <v>11</v>
      </c>
      <c r="E77" s="22">
        <v>2</v>
      </c>
      <c r="F77" s="23">
        <v>9</v>
      </c>
      <c r="G77" s="21">
        <v>838</v>
      </c>
      <c r="H77" s="21">
        <v>953</v>
      </c>
      <c r="I77" s="29">
        <f t="shared" si="18"/>
        <v>76.18181818181819</v>
      </c>
      <c r="J77" s="29">
        <f t="shared" si="19"/>
        <v>86.63636363636364</v>
      </c>
      <c r="K77" s="50">
        <f t="shared" si="17"/>
        <v>-115</v>
      </c>
      <c r="N77" s="47"/>
      <c r="O77" s="71"/>
      <c r="P77" s="72"/>
      <c r="Q77" s="74"/>
      <c r="R77" s="74"/>
      <c r="S77" s="72"/>
    </row>
    <row r="78" spans="1:19" ht="15.75">
      <c r="A78" s="21" t="s">
        <v>18</v>
      </c>
      <c r="B78" s="89" t="s">
        <v>119</v>
      </c>
      <c r="C78" s="20">
        <f t="shared" si="7"/>
        <v>11</v>
      </c>
      <c r="D78" s="21">
        <v>11</v>
      </c>
      <c r="E78" s="22">
        <v>0</v>
      </c>
      <c r="F78" s="23">
        <v>11</v>
      </c>
      <c r="G78" s="21">
        <v>747</v>
      </c>
      <c r="H78" s="21">
        <v>934</v>
      </c>
      <c r="I78" s="29">
        <f t="shared" si="18"/>
        <v>67.9090909090909</v>
      </c>
      <c r="J78" s="29">
        <f t="shared" si="19"/>
        <v>84.9090909090909</v>
      </c>
      <c r="K78" s="50">
        <f t="shared" si="17"/>
        <v>-187</v>
      </c>
      <c r="M78" s="83">
        <f>SUM(I67:I78)/12</f>
        <v>79.12878787878789</v>
      </c>
      <c r="N78"/>
      <c r="O78" s="71"/>
      <c r="P78" s="72"/>
      <c r="Q78" s="73"/>
      <c r="R78" s="73"/>
      <c r="S78" s="72"/>
    </row>
    <row r="79" spans="3:11" ht="12.75" customHeight="1">
      <c r="C79" s="21"/>
      <c r="D79" s="21"/>
      <c r="E79" s="21"/>
      <c r="F79" s="21"/>
      <c r="G79" s="21"/>
      <c r="H79" s="21"/>
      <c r="I79" s="29"/>
      <c r="J79" s="29"/>
      <c r="K79" s="50"/>
    </row>
    <row r="80" spans="1:20" ht="15.75">
      <c r="A80" s="21" t="s">
        <v>20</v>
      </c>
      <c r="B80" s="61" t="s">
        <v>120</v>
      </c>
      <c r="C80" s="20">
        <f t="shared" si="7"/>
        <v>21</v>
      </c>
      <c r="D80" s="21">
        <v>11</v>
      </c>
      <c r="E80" s="22">
        <v>10</v>
      </c>
      <c r="F80" s="23">
        <v>1</v>
      </c>
      <c r="G80" s="21">
        <v>1056</v>
      </c>
      <c r="H80" s="21">
        <v>829</v>
      </c>
      <c r="I80" s="29">
        <f>G80/D80</f>
        <v>96</v>
      </c>
      <c r="J80" s="29">
        <f>H80/D80</f>
        <v>75.36363636363636</v>
      </c>
      <c r="K80" s="50">
        <f aca="true" t="shared" si="20" ref="K80:K85">G80-H80</f>
        <v>227</v>
      </c>
      <c r="N80" s="47"/>
      <c r="O80" s="71"/>
      <c r="P80" s="72"/>
      <c r="Q80" s="74"/>
      <c r="R80" s="74"/>
      <c r="S80" s="71"/>
      <c r="T80" s="79"/>
    </row>
    <row r="81" spans="1:20" ht="15.75">
      <c r="A81" s="21" t="s">
        <v>20</v>
      </c>
      <c r="B81" s="28" t="s">
        <v>79</v>
      </c>
      <c r="C81" s="20">
        <f t="shared" si="7"/>
        <v>20</v>
      </c>
      <c r="D81" s="21">
        <v>11</v>
      </c>
      <c r="E81" s="22">
        <v>9</v>
      </c>
      <c r="F81" s="23">
        <v>2</v>
      </c>
      <c r="G81" s="21">
        <v>943</v>
      </c>
      <c r="H81" s="21">
        <v>824</v>
      </c>
      <c r="I81" s="29">
        <f aca="true" t="shared" si="21" ref="I81:I91">G81/D81</f>
        <v>85.72727272727273</v>
      </c>
      <c r="J81" s="29">
        <f aca="true" t="shared" si="22" ref="J81:J91">H81/D81</f>
        <v>74.9090909090909</v>
      </c>
      <c r="K81" s="50">
        <f t="shared" si="20"/>
        <v>119</v>
      </c>
      <c r="N81" s="47"/>
      <c r="O81" s="71"/>
      <c r="P81" s="72"/>
      <c r="Q81" s="74"/>
      <c r="R81" s="74"/>
      <c r="S81" s="71"/>
      <c r="T81" s="79"/>
    </row>
    <row r="82" spans="1:20" ht="15.75">
      <c r="A82" s="21" t="s">
        <v>20</v>
      </c>
      <c r="B82" s="28" t="s">
        <v>122</v>
      </c>
      <c r="C82" s="20">
        <f t="shared" si="7"/>
        <v>19</v>
      </c>
      <c r="D82" s="21">
        <v>11</v>
      </c>
      <c r="E82" s="22">
        <v>8</v>
      </c>
      <c r="F82" s="23">
        <v>3</v>
      </c>
      <c r="G82" s="21">
        <v>997</v>
      </c>
      <c r="H82" s="21">
        <v>883</v>
      </c>
      <c r="I82" s="29">
        <f t="shared" si="21"/>
        <v>90.63636363636364</v>
      </c>
      <c r="J82" s="29">
        <f t="shared" si="22"/>
        <v>80.27272727272727</v>
      </c>
      <c r="K82" s="50">
        <f t="shared" si="20"/>
        <v>114</v>
      </c>
      <c r="N82"/>
      <c r="O82" s="71"/>
      <c r="P82" s="72"/>
      <c r="Q82" s="74"/>
      <c r="R82" s="74"/>
      <c r="S82" s="71"/>
      <c r="T82" s="79"/>
    </row>
    <row r="83" spans="1:20" ht="15.75">
      <c r="A83" s="21" t="s">
        <v>20</v>
      </c>
      <c r="B83" s="28" t="s">
        <v>77</v>
      </c>
      <c r="C83" s="20">
        <f t="shared" si="7"/>
        <v>19</v>
      </c>
      <c r="D83" s="21">
        <v>11</v>
      </c>
      <c r="E83" s="22">
        <v>8</v>
      </c>
      <c r="F83" s="23">
        <v>3</v>
      </c>
      <c r="G83" s="21">
        <v>915</v>
      </c>
      <c r="H83" s="21">
        <v>821</v>
      </c>
      <c r="I83" s="29">
        <f t="shared" si="21"/>
        <v>83.18181818181819</v>
      </c>
      <c r="J83" s="29">
        <f t="shared" si="22"/>
        <v>74.63636363636364</v>
      </c>
      <c r="K83" s="50">
        <f t="shared" si="20"/>
        <v>94</v>
      </c>
      <c r="N83"/>
      <c r="O83" s="71"/>
      <c r="P83" s="72"/>
      <c r="Q83" s="74"/>
      <c r="R83" s="74"/>
      <c r="S83" s="71"/>
      <c r="T83" s="79"/>
    </row>
    <row r="84" spans="1:20" ht="15.75">
      <c r="A84" s="21" t="s">
        <v>20</v>
      </c>
      <c r="B84" s="30" t="s">
        <v>121</v>
      </c>
      <c r="C84" s="20">
        <f aca="true" t="shared" si="23" ref="C84:C147">D84+E84</f>
        <v>18</v>
      </c>
      <c r="D84" s="21">
        <v>11</v>
      </c>
      <c r="E84" s="22">
        <v>7</v>
      </c>
      <c r="F84" s="23">
        <v>4</v>
      </c>
      <c r="G84" s="21">
        <v>868</v>
      </c>
      <c r="H84" s="21">
        <v>731</v>
      </c>
      <c r="I84" s="29">
        <f t="shared" si="21"/>
        <v>78.9090909090909</v>
      </c>
      <c r="J84" s="29">
        <f t="shared" si="22"/>
        <v>66.45454545454545</v>
      </c>
      <c r="K84" s="50">
        <f t="shared" si="20"/>
        <v>137</v>
      </c>
      <c r="N84"/>
      <c r="O84" s="71"/>
      <c r="P84" s="72"/>
      <c r="Q84" s="74"/>
      <c r="R84" s="74"/>
      <c r="S84" s="71"/>
      <c r="T84" s="79"/>
    </row>
    <row r="85" spans="1:20" ht="15.75">
      <c r="A85" s="21" t="s">
        <v>20</v>
      </c>
      <c r="B85" s="63" t="s">
        <v>50</v>
      </c>
      <c r="C85" s="20">
        <f t="shared" si="23"/>
        <v>17</v>
      </c>
      <c r="D85" s="21">
        <v>11</v>
      </c>
      <c r="E85" s="22">
        <v>6</v>
      </c>
      <c r="F85" s="23">
        <v>5</v>
      </c>
      <c r="G85" s="21">
        <v>879</v>
      </c>
      <c r="H85" s="21">
        <v>881</v>
      </c>
      <c r="I85" s="29">
        <f t="shared" si="21"/>
        <v>79.9090909090909</v>
      </c>
      <c r="J85" s="29">
        <f t="shared" si="22"/>
        <v>80.0909090909091</v>
      </c>
      <c r="K85" s="50">
        <f t="shared" si="20"/>
        <v>-2</v>
      </c>
      <c r="N85"/>
      <c r="O85" s="71"/>
      <c r="P85" s="72"/>
      <c r="Q85" s="74"/>
      <c r="R85" s="74"/>
      <c r="S85" s="72"/>
      <c r="T85" s="79"/>
    </row>
    <row r="86" spans="1:20" ht="15.75">
      <c r="A86" s="21" t="s">
        <v>20</v>
      </c>
      <c r="B86" s="66" t="s">
        <v>123</v>
      </c>
      <c r="C86" s="20">
        <f t="shared" si="23"/>
        <v>16</v>
      </c>
      <c r="D86" s="21">
        <v>11</v>
      </c>
      <c r="E86" s="22">
        <v>5</v>
      </c>
      <c r="F86" s="23">
        <v>6</v>
      </c>
      <c r="G86" s="21">
        <v>904</v>
      </c>
      <c r="H86" s="21">
        <v>895</v>
      </c>
      <c r="I86" s="29">
        <f t="shared" si="21"/>
        <v>82.18181818181819</v>
      </c>
      <c r="J86" s="29">
        <f t="shared" si="22"/>
        <v>81.36363636363636</v>
      </c>
      <c r="K86" s="50">
        <f aca="true" t="shared" si="24" ref="K86:K91">G86-H86</f>
        <v>9</v>
      </c>
      <c r="N86" s="47"/>
      <c r="O86" s="71"/>
      <c r="P86" s="72"/>
      <c r="Q86" s="74"/>
      <c r="R86" s="74"/>
      <c r="S86" s="71"/>
      <c r="T86" s="79"/>
    </row>
    <row r="87" spans="1:20" ht="15.75">
      <c r="A87" s="21" t="s">
        <v>20</v>
      </c>
      <c r="B87" s="63" t="s">
        <v>81</v>
      </c>
      <c r="C87" s="20">
        <f t="shared" si="23"/>
        <v>15</v>
      </c>
      <c r="D87" s="21">
        <v>11</v>
      </c>
      <c r="E87" s="22">
        <v>4</v>
      </c>
      <c r="F87" s="23">
        <v>7</v>
      </c>
      <c r="G87" s="21">
        <v>915</v>
      </c>
      <c r="H87" s="21">
        <v>957</v>
      </c>
      <c r="I87" s="29">
        <f t="shared" si="21"/>
        <v>83.18181818181819</v>
      </c>
      <c r="J87" s="29">
        <f t="shared" si="22"/>
        <v>87</v>
      </c>
      <c r="K87" s="50">
        <f t="shared" si="24"/>
        <v>-42</v>
      </c>
      <c r="N87"/>
      <c r="O87" s="71"/>
      <c r="P87" s="72"/>
      <c r="Q87" s="74"/>
      <c r="R87" s="74"/>
      <c r="S87" s="72"/>
      <c r="T87" s="79"/>
    </row>
    <row r="88" spans="1:20" ht="15.75">
      <c r="A88" s="21" t="s">
        <v>20</v>
      </c>
      <c r="B88" s="63" t="s">
        <v>51</v>
      </c>
      <c r="C88" s="20">
        <f t="shared" si="23"/>
        <v>14</v>
      </c>
      <c r="D88" s="21">
        <v>11</v>
      </c>
      <c r="E88" s="22">
        <v>3</v>
      </c>
      <c r="F88" s="23">
        <v>8</v>
      </c>
      <c r="G88" s="21">
        <v>894</v>
      </c>
      <c r="H88" s="21">
        <v>1063</v>
      </c>
      <c r="I88" s="29">
        <f t="shared" si="21"/>
        <v>81.27272727272727</v>
      </c>
      <c r="J88" s="29">
        <f t="shared" si="22"/>
        <v>96.63636363636364</v>
      </c>
      <c r="K88" s="50">
        <f t="shared" si="24"/>
        <v>-169</v>
      </c>
      <c r="L88" s="75">
        <v>4</v>
      </c>
      <c r="N88"/>
      <c r="O88" s="71"/>
      <c r="P88" s="72"/>
      <c r="Q88" s="73"/>
      <c r="R88" s="73"/>
      <c r="S88" s="72"/>
      <c r="T88" s="79"/>
    </row>
    <row r="89" spans="1:20" ht="15.75">
      <c r="A89" s="21" t="s">
        <v>20</v>
      </c>
      <c r="B89" s="55" t="s">
        <v>124</v>
      </c>
      <c r="C89" s="20">
        <f t="shared" si="23"/>
        <v>14</v>
      </c>
      <c r="D89" s="21">
        <v>11</v>
      </c>
      <c r="E89" s="22">
        <v>3</v>
      </c>
      <c r="F89" s="23">
        <v>8</v>
      </c>
      <c r="G89" s="21">
        <v>751</v>
      </c>
      <c r="H89" s="21">
        <v>859</v>
      </c>
      <c r="I89" s="29">
        <f t="shared" si="21"/>
        <v>68.27272727272727</v>
      </c>
      <c r="J89" s="29">
        <f t="shared" si="22"/>
        <v>78.0909090909091</v>
      </c>
      <c r="K89" s="50">
        <f t="shared" si="24"/>
        <v>-108</v>
      </c>
      <c r="L89" s="75">
        <v>-4</v>
      </c>
      <c r="N89" s="47"/>
      <c r="O89" s="71"/>
      <c r="P89" s="72"/>
      <c r="Q89" s="74"/>
      <c r="R89" s="74"/>
      <c r="S89" s="72"/>
      <c r="T89" s="79"/>
    </row>
    <row r="90" spans="1:20" ht="15.75">
      <c r="A90" s="21" t="s">
        <v>20</v>
      </c>
      <c r="B90" s="86" t="s">
        <v>125</v>
      </c>
      <c r="C90" s="20">
        <f t="shared" si="23"/>
        <v>13</v>
      </c>
      <c r="D90" s="21">
        <v>11</v>
      </c>
      <c r="E90" s="22">
        <v>2</v>
      </c>
      <c r="F90" s="23">
        <v>9</v>
      </c>
      <c r="G90" s="21">
        <v>705</v>
      </c>
      <c r="H90" s="21">
        <v>947</v>
      </c>
      <c r="I90" s="29">
        <f t="shared" si="21"/>
        <v>64.0909090909091</v>
      </c>
      <c r="J90" s="29">
        <f t="shared" si="22"/>
        <v>86.0909090909091</v>
      </c>
      <c r="K90" s="50">
        <f t="shared" si="24"/>
        <v>-242</v>
      </c>
      <c r="L90" s="76"/>
      <c r="N90"/>
      <c r="O90" s="71"/>
      <c r="P90" s="72"/>
      <c r="Q90" s="74"/>
      <c r="R90" s="74"/>
      <c r="S90" s="72"/>
      <c r="T90" s="79"/>
    </row>
    <row r="91" spans="1:20" ht="15.75">
      <c r="A91" s="21" t="s">
        <v>20</v>
      </c>
      <c r="B91" s="87" t="s">
        <v>52</v>
      </c>
      <c r="C91" s="20">
        <f t="shared" si="23"/>
        <v>12</v>
      </c>
      <c r="D91" s="21">
        <v>11</v>
      </c>
      <c r="E91" s="22">
        <v>1</v>
      </c>
      <c r="F91" s="23">
        <v>10</v>
      </c>
      <c r="G91" s="21">
        <v>821</v>
      </c>
      <c r="H91" s="21">
        <v>958</v>
      </c>
      <c r="I91" s="29">
        <f t="shared" si="21"/>
        <v>74.63636363636364</v>
      </c>
      <c r="J91" s="29">
        <f t="shared" si="22"/>
        <v>87.0909090909091</v>
      </c>
      <c r="K91" s="50">
        <f t="shared" si="24"/>
        <v>-137</v>
      </c>
      <c r="M91" s="83">
        <f>SUM(I80:I91)/12</f>
        <v>80.66666666666667</v>
      </c>
      <c r="N91"/>
      <c r="O91" s="71"/>
      <c r="P91" s="72"/>
      <c r="Q91" s="74"/>
      <c r="R91" s="74"/>
      <c r="S91" s="72"/>
      <c r="T91" s="79"/>
    </row>
    <row r="92" spans="3:11" ht="15" customHeight="1">
      <c r="C92" s="21"/>
      <c r="D92" s="21"/>
      <c r="E92" s="21"/>
      <c r="F92" s="21"/>
      <c r="G92" s="21"/>
      <c r="H92" s="21"/>
      <c r="I92" s="29"/>
      <c r="J92" s="29"/>
      <c r="K92" s="50"/>
    </row>
    <row r="93" spans="1:20" ht="15.75">
      <c r="A93" s="21" t="s">
        <v>21</v>
      </c>
      <c r="B93" s="61" t="s">
        <v>127</v>
      </c>
      <c r="C93" s="20">
        <f t="shared" si="23"/>
        <v>21</v>
      </c>
      <c r="D93" s="21">
        <v>11</v>
      </c>
      <c r="E93" s="22">
        <v>10</v>
      </c>
      <c r="F93" s="23">
        <v>1</v>
      </c>
      <c r="G93" s="21">
        <v>1040</v>
      </c>
      <c r="H93" s="21">
        <v>890</v>
      </c>
      <c r="I93" s="29">
        <f aca="true" t="shared" si="25" ref="I93:I104">G93/D93</f>
        <v>94.54545454545455</v>
      </c>
      <c r="J93" s="29">
        <f aca="true" t="shared" si="26" ref="J93:J104">H93/D93</f>
        <v>80.9090909090909</v>
      </c>
      <c r="K93" s="50">
        <f aca="true" t="shared" si="27" ref="K93:K104">G93-H93</f>
        <v>150</v>
      </c>
      <c r="N93" s="47"/>
      <c r="O93" s="71"/>
      <c r="P93" s="72"/>
      <c r="Q93" s="74"/>
      <c r="R93" s="74"/>
      <c r="S93" s="71"/>
      <c r="T93" s="79"/>
    </row>
    <row r="94" spans="1:20" ht="15.75">
      <c r="A94" s="21" t="s">
        <v>21</v>
      </c>
      <c r="B94" s="63" t="s">
        <v>34</v>
      </c>
      <c r="C94" s="20">
        <f t="shared" si="23"/>
        <v>19</v>
      </c>
      <c r="D94" s="21">
        <v>11</v>
      </c>
      <c r="E94" s="22">
        <v>8</v>
      </c>
      <c r="F94" s="23">
        <v>3</v>
      </c>
      <c r="G94" s="21">
        <v>958</v>
      </c>
      <c r="H94" s="21">
        <v>863</v>
      </c>
      <c r="I94" s="29">
        <f>G94/D94</f>
        <v>87.0909090909091</v>
      </c>
      <c r="J94" s="29">
        <f>H94/D94</f>
        <v>78.45454545454545</v>
      </c>
      <c r="K94" s="50">
        <f t="shared" si="27"/>
        <v>95</v>
      </c>
      <c r="N94"/>
      <c r="O94" s="71"/>
      <c r="P94" s="72"/>
      <c r="Q94" s="74"/>
      <c r="R94" s="74"/>
      <c r="S94" s="71"/>
      <c r="T94" s="79"/>
    </row>
    <row r="95" spans="1:20" ht="15.75">
      <c r="A95" s="21" t="s">
        <v>21</v>
      </c>
      <c r="B95" s="66" t="s">
        <v>126</v>
      </c>
      <c r="C95" s="20">
        <f t="shared" si="23"/>
        <v>19</v>
      </c>
      <c r="D95" s="21">
        <v>11</v>
      </c>
      <c r="E95" s="22">
        <v>8</v>
      </c>
      <c r="F95" s="23">
        <v>3</v>
      </c>
      <c r="G95" s="21">
        <v>885</v>
      </c>
      <c r="H95" s="21">
        <v>742</v>
      </c>
      <c r="I95" s="29">
        <f t="shared" si="25"/>
        <v>80.45454545454545</v>
      </c>
      <c r="J95" s="29">
        <f t="shared" si="26"/>
        <v>67.45454545454545</v>
      </c>
      <c r="K95" s="50">
        <f t="shared" si="27"/>
        <v>143</v>
      </c>
      <c r="N95"/>
      <c r="O95" s="71"/>
      <c r="P95" s="72"/>
      <c r="Q95" s="74"/>
      <c r="R95" s="74"/>
      <c r="S95" s="71"/>
      <c r="T95" s="79"/>
    </row>
    <row r="96" spans="1:20" ht="15.75">
      <c r="A96" s="21" t="s">
        <v>21</v>
      </c>
      <c r="B96" s="63" t="s">
        <v>128</v>
      </c>
      <c r="C96" s="20">
        <f t="shared" si="23"/>
        <v>19</v>
      </c>
      <c r="D96" s="21">
        <v>11</v>
      </c>
      <c r="E96" s="22">
        <v>8</v>
      </c>
      <c r="F96" s="23">
        <v>3</v>
      </c>
      <c r="G96" s="21">
        <v>931</v>
      </c>
      <c r="H96" s="21">
        <v>891</v>
      </c>
      <c r="I96" s="29">
        <f t="shared" si="25"/>
        <v>84.63636363636364</v>
      </c>
      <c r="J96" s="29">
        <f t="shared" si="26"/>
        <v>81</v>
      </c>
      <c r="K96" s="50">
        <f t="shared" si="27"/>
        <v>40</v>
      </c>
      <c r="N96"/>
      <c r="O96" s="71"/>
      <c r="P96" s="72"/>
      <c r="Q96" s="74"/>
      <c r="R96" s="74"/>
      <c r="S96" s="71"/>
      <c r="T96" s="79"/>
    </row>
    <row r="97" spans="1:20" ht="15.75">
      <c r="A97" s="21" t="s">
        <v>21</v>
      </c>
      <c r="B97" s="63" t="s">
        <v>129</v>
      </c>
      <c r="C97" s="20">
        <f t="shared" si="23"/>
        <v>18</v>
      </c>
      <c r="D97" s="21">
        <v>11</v>
      </c>
      <c r="E97" s="22">
        <v>7</v>
      </c>
      <c r="F97" s="23">
        <v>4</v>
      </c>
      <c r="G97" s="21">
        <v>963</v>
      </c>
      <c r="H97" s="21">
        <v>917</v>
      </c>
      <c r="I97" s="29">
        <f t="shared" si="25"/>
        <v>87.54545454545455</v>
      </c>
      <c r="J97" s="29">
        <f t="shared" si="26"/>
        <v>83.36363636363636</v>
      </c>
      <c r="K97" s="50">
        <f t="shared" si="27"/>
        <v>46</v>
      </c>
      <c r="N97"/>
      <c r="O97" s="71"/>
      <c r="P97" s="72"/>
      <c r="Q97" s="74"/>
      <c r="R97" s="74"/>
      <c r="S97" s="71"/>
      <c r="T97" s="79"/>
    </row>
    <row r="98" spans="1:20" ht="15.75">
      <c r="A98" s="21" t="s">
        <v>21</v>
      </c>
      <c r="B98" s="63" t="s">
        <v>76</v>
      </c>
      <c r="C98" s="20">
        <f t="shared" si="23"/>
        <v>18</v>
      </c>
      <c r="D98" s="21">
        <v>11</v>
      </c>
      <c r="E98" s="22">
        <v>7</v>
      </c>
      <c r="F98" s="23">
        <v>4</v>
      </c>
      <c r="G98" s="21">
        <v>869</v>
      </c>
      <c r="H98" s="21">
        <v>869</v>
      </c>
      <c r="I98" s="29">
        <f t="shared" si="25"/>
        <v>79</v>
      </c>
      <c r="J98" s="29">
        <f t="shared" si="26"/>
        <v>79</v>
      </c>
      <c r="K98" s="50">
        <f t="shared" si="27"/>
        <v>0</v>
      </c>
      <c r="N98" s="47"/>
      <c r="O98" s="71"/>
      <c r="P98" s="72"/>
      <c r="Q98" s="74"/>
      <c r="R98" s="74"/>
      <c r="S98" s="71"/>
      <c r="T98" s="79"/>
    </row>
    <row r="99" spans="1:20" ht="15.75">
      <c r="A99" s="21" t="s">
        <v>21</v>
      </c>
      <c r="B99" s="66" t="s">
        <v>130</v>
      </c>
      <c r="C99" s="20">
        <f t="shared" si="23"/>
        <v>16</v>
      </c>
      <c r="D99" s="21">
        <v>11</v>
      </c>
      <c r="E99" s="22">
        <v>5</v>
      </c>
      <c r="F99" s="23">
        <v>6</v>
      </c>
      <c r="G99" s="21">
        <v>953</v>
      </c>
      <c r="H99" s="21">
        <v>956</v>
      </c>
      <c r="I99" s="29">
        <f t="shared" si="25"/>
        <v>86.63636363636364</v>
      </c>
      <c r="J99" s="29">
        <f t="shared" si="26"/>
        <v>86.9090909090909</v>
      </c>
      <c r="K99" s="50">
        <f t="shared" si="27"/>
        <v>-3</v>
      </c>
      <c r="N99" s="47"/>
      <c r="O99" s="71"/>
      <c r="P99" s="72"/>
      <c r="Q99" s="74"/>
      <c r="R99" s="74"/>
      <c r="S99" s="72"/>
      <c r="T99" s="79"/>
    </row>
    <row r="100" spans="1:20" ht="15.75">
      <c r="A100" s="21" t="s">
        <v>21</v>
      </c>
      <c r="B100" s="63" t="s">
        <v>75</v>
      </c>
      <c r="C100" s="20">
        <f t="shared" si="23"/>
        <v>16</v>
      </c>
      <c r="D100" s="21">
        <v>11</v>
      </c>
      <c r="E100" s="22">
        <v>5</v>
      </c>
      <c r="F100" s="23">
        <v>6</v>
      </c>
      <c r="G100" s="21">
        <v>1012</v>
      </c>
      <c r="H100" s="21">
        <v>1034</v>
      </c>
      <c r="I100" s="29">
        <f t="shared" si="25"/>
        <v>92</v>
      </c>
      <c r="J100" s="29">
        <f t="shared" si="26"/>
        <v>94</v>
      </c>
      <c r="K100" s="50">
        <f t="shared" si="27"/>
        <v>-22</v>
      </c>
      <c r="N100" s="47"/>
      <c r="O100" s="71"/>
      <c r="P100" s="72"/>
      <c r="Q100" s="74"/>
      <c r="R100" s="74"/>
      <c r="S100" s="72"/>
      <c r="T100" s="79"/>
    </row>
    <row r="101" spans="1:20" ht="15.75">
      <c r="A101" s="21" t="s">
        <v>21</v>
      </c>
      <c r="B101" s="63" t="s">
        <v>64</v>
      </c>
      <c r="C101" s="20">
        <f t="shared" si="23"/>
        <v>15</v>
      </c>
      <c r="D101" s="21">
        <v>11</v>
      </c>
      <c r="E101" s="22">
        <v>4</v>
      </c>
      <c r="F101" s="23">
        <v>7</v>
      </c>
      <c r="G101" s="21">
        <v>912</v>
      </c>
      <c r="H101" s="21">
        <v>916</v>
      </c>
      <c r="I101" s="29">
        <f t="shared" si="25"/>
        <v>82.9090909090909</v>
      </c>
      <c r="J101" s="29">
        <f t="shared" si="26"/>
        <v>83.27272727272727</v>
      </c>
      <c r="K101" s="50">
        <f t="shared" si="27"/>
        <v>-4</v>
      </c>
      <c r="N101"/>
      <c r="O101" s="71"/>
      <c r="P101" s="72"/>
      <c r="Q101" s="74"/>
      <c r="R101" s="74"/>
      <c r="S101" s="72"/>
      <c r="T101" s="79"/>
    </row>
    <row r="102" spans="1:20" ht="15.75">
      <c r="A102" s="21" t="s">
        <v>21</v>
      </c>
      <c r="B102" s="52" t="s">
        <v>78</v>
      </c>
      <c r="C102" s="20">
        <f t="shared" si="23"/>
        <v>13</v>
      </c>
      <c r="D102" s="21">
        <v>11</v>
      </c>
      <c r="E102" s="22">
        <v>2</v>
      </c>
      <c r="F102" s="23">
        <v>9</v>
      </c>
      <c r="G102" s="21">
        <v>788</v>
      </c>
      <c r="H102" s="21">
        <v>873</v>
      </c>
      <c r="I102" s="29">
        <f t="shared" si="25"/>
        <v>71.63636363636364</v>
      </c>
      <c r="J102" s="29">
        <f t="shared" si="26"/>
        <v>79.36363636363636</v>
      </c>
      <c r="K102" s="50">
        <f t="shared" si="27"/>
        <v>-85</v>
      </c>
      <c r="L102" s="75">
        <v>27</v>
      </c>
      <c r="N102"/>
      <c r="O102" s="71"/>
      <c r="P102" s="72"/>
      <c r="Q102" s="74"/>
      <c r="R102" s="74"/>
      <c r="S102" s="72"/>
      <c r="T102" s="79"/>
    </row>
    <row r="103" spans="1:20" ht="15.75">
      <c r="A103" s="21" t="s">
        <v>21</v>
      </c>
      <c r="B103" s="55" t="s">
        <v>131</v>
      </c>
      <c r="C103" s="20">
        <f t="shared" si="23"/>
        <v>13</v>
      </c>
      <c r="D103" s="21">
        <v>11</v>
      </c>
      <c r="E103" s="22">
        <v>2</v>
      </c>
      <c r="F103" s="23">
        <v>9</v>
      </c>
      <c r="G103" s="21">
        <v>728</v>
      </c>
      <c r="H103" s="21">
        <v>903</v>
      </c>
      <c r="I103" s="29">
        <f t="shared" si="25"/>
        <v>66.18181818181819</v>
      </c>
      <c r="J103" s="29">
        <f t="shared" si="26"/>
        <v>82.0909090909091</v>
      </c>
      <c r="K103" s="50">
        <f t="shared" si="27"/>
        <v>-175</v>
      </c>
      <c r="L103" s="75">
        <v>-27</v>
      </c>
      <c r="N103"/>
      <c r="O103" s="71"/>
      <c r="P103" s="72"/>
      <c r="Q103" s="74"/>
      <c r="R103" s="74"/>
      <c r="S103" s="72"/>
      <c r="T103" s="79"/>
    </row>
    <row r="104" spans="1:20" ht="15.75">
      <c r="A104" s="21" t="s">
        <v>21</v>
      </c>
      <c r="B104" s="53" t="s">
        <v>80</v>
      </c>
      <c r="C104" s="20">
        <f t="shared" si="23"/>
        <v>11</v>
      </c>
      <c r="D104" s="21">
        <v>11</v>
      </c>
      <c r="E104" s="22">
        <v>0</v>
      </c>
      <c r="F104" s="23">
        <v>11</v>
      </c>
      <c r="G104" s="21">
        <v>785</v>
      </c>
      <c r="H104" s="21">
        <v>970</v>
      </c>
      <c r="I104" s="29">
        <f t="shared" si="25"/>
        <v>71.36363636363636</v>
      </c>
      <c r="J104" s="29">
        <f t="shared" si="26"/>
        <v>88.18181818181819</v>
      </c>
      <c r="K104" s="50">
        <f t="shared" si="27"/>
        <v>-185</v>
      </c>
      <c r="L104" s="76"/>
      <c r="M104" s="83">
        <f>SUM(I93:I104)/12</f>
        <v>81.99999999999999</v>
      </c>
      <c r="N104"/>
      <c r="O104" s="71"/>
      <c r="P104" s="72"/>
      <c r="Q104" s="73"/>
      <c r="R104" s="73"/>
      <c r="S104" s="72"/>
      <c r="T104" s="79"/>
    </row>
    <row r="105" spans="3:11" ht="24.75" customHeight="1">
      <c r="C105" s="21"/>
      <c r="D105" s="21"/>
      <c r="E105" s="21"/>
      <c r="F105" s="21"/>
      <c r="G105" s="21"/>
      <c r="H105" s="21"/>
      <c r="I105" s="29"/>
      <c r="J105" s="29"/>
      <c r="K105" s="50"/>
    </row>
    <row r="106" spans="1:19" ht="15.75">
      <c r="A106" s="21" t="s">
        <v>22</v>
      </c>
      <c r="B106" s="62" t="s">
        <v>132</v>
      </c>
      <c r="C106" s="20">
        <f t="shared" si="23"/>
        <v>21</v>
      </c>
      <c r="D106" s="21">
        <v>11</v>
      </c>
      <c r="E106" s="22">
        <v>10</v>
      </c>
      <c r="F106" s="23">
        <v>1</v>
      </c>
      <c r="G106" s="21">
        <v>1005</v>
      </c>
      <c r="H106" s="21">
        <v>830</v>
      </c>
      <c r="I106" s="29">
        <f>G106/D106</f>
        <v>91.36363636363636</v>
      </c>
      <c r="J106" s="29">
        <f>H106/D106</f>
        <v>75.45454545454545</v>
      </c>
      <c r="K106" s="50">
        <f aca="true" t="shared" si="28" ref="K106:K117">G106-H106</f>
        <v>175</v>
      </c>
      <c r="N106" s="47"/>
      <c r="O106" s="71"/>
      <c r="P106" s="72"/>
      <c r="Q106" s="74"/>
      <c r="R106" s="74"/>
      <c r="S106" s="71"/>
    </row>
    <row r="107" spans="1:19" ht="15.75">
      <c r="A107" s="21" t="s">
        <v>22</v>
      </c>
      <c r="B107" s="28" t="s">
        <v>134</v>
      </c>
      <c r="C107" s="20">
        <f t="shared" si="23"/>
        <v>20</v>
      </c>
      <c r="D107" s="21">
        <v>11</v>
      </c>
      <c r="E107" s="22">
        <v>9</v>
      </c>
      <c r="F107" s="23">
        <v>2</v>
      </c>
      <c r="G107" s="21">
        <v>909</v>
      </c>
      <c r="H107" s="21">
        <v>797</v>
      </c>
      <c r="I107" s="29">
        <f aca="true" t="shared" si="29" ref="I107:I117">G107/D107</f>
        <v>82.63636363636364</v>
      </c>
      <c r="J107" s="29">
        <f aca="true" t="shared" si="30" ref="J107:J117">H107/D107</f>
        <v>72.45454545454545</v>
      </c>
      <c r="K107" s="50">
        <f t="shared" si="28"/>
        <v>112</v>
      </c>
      <c r="N107"/>
      <c r="O107" s="71"/>
      <c r="P107" s="72"/>
      <c r="Q107" s="74"/>
      <c r="R107" s="74"/>
      <c r="S107" s="71"/>
    </row>
    <row r="108" spans="1:19" ht="15.75">
      <c r="A108" s="21" t="s">
        <v>22</v>
      </c>
      <c r="B108" s="28" t="s">
        <v>67</v>
      </c>
      <c r="C108" s="20">
        <f t="shared" si="23"/>
        <v>19</v>
      </c>
      <c r="D108" s="21">
        <v>11</v>
      </c>
      <c r="E108" s="22">
        <v>8</v>
      </c>
      <c r="F108" s="23">
        <v>3</v>
      </c>
      <c r="G108" s="21">
        <v>946</v>
      </c>
      <c r="H108" s="21">
        <v>784</v>
      </c>
      <c r="I108" s="29">
        <f t="shared" si="29"/>
        <v>86</v>
      </c>
      <c r="J108" s="29">
        <f t="shared" si="30"/>
        <v>71.27272727272727</v>
      </c>
      <c r="K108" s="50">
        <f t="shared" si="28"/>
        <v>162</v>
      </c>
      <c r="N108" s="47"/>
      <c r="O108" s="71"/>
      <c r="P108" s="72"/>
      <c r="Q108" s="74"/>
      <c r="R108" s="74"/>
      <c r="S108" s="71"/>
    </row>
    <row r="109" spans="1:19" ht="15.75">
      <c r="A109" s="21" t="s">
        <v>22</v>
      </c>
      <c r="B109" s="28" t="s">
        <v>136</v>
      </c>
      <c r="C109" s="20">
        <f t="shared" si="23"/>
        <v>18</v>
      </c>
      <c r="D109" s="21">
        <v>11</v>
      </c>
      <c r="E109" s="22">
        <v>7</v>
      </c>
      <c r="F109" s="23">
        <v>4</v>
      </c>
      <c r="G109" s="21">
        <v>866</v>
      </c>
      <c r="H109" s="21">
        <v>791</v>
      </c>
      <c r="I109" s="29">
        <f t="shared" si="29"/>
        <v>78.72727272727273</v>
      </c>
      <c r="J109" s="29">
        <f t="shared" si="30"/>
        <v>71.9090909090909</v>
      </c>
      <c r="K109" s="50">
        <f t="shared" si="28"/>
        <v>75</v>
      </c>
      <c r="N109"/>
      <c r="O109" s="71"/>
      <c r="P109" s="72"/>
      <c r="Q109" s="74"/>
      <c r="R109" s="74"/>
      <c r="S109" s="71"/>
    </row>
    <row r="110" spans="1:19" ht="15.75">
      <c r="A110" s="21" t="s">
        <v>22</v>
      </c>
      <c r="B110" s="31" t="s">
        <v>135</v>
      </c>
      <c r="C110" s="20">
        <f t="shared" si="23"/>
        <v>17</v>
      </c>
      <c r="D110" s="21">
        <v>11</v>
      </c>
      <c r="E110" s="22">
        <v>6</v>
      </c>
      <c r="F110" s="23">
        <v>5</v>
      </c>
      <c r="G110" s="21">
        <v>894</v>
      </c>
      <c r="H110" s="21">
        <v>854</v>
      </c>
      <c r="I110" s="29">
        <f t="shared" si="29"/>
        <v>81.27272727272727</v>
      </c>
      <c r="J110" s="29">
        <f t="shared" si="30"/>
        <v>77.63636363636364</v>
      </c>
      <c r="K110" s="50">
        <f t="shared" si="28"/>
        <v>40</v>
      </c>
      <c r="N110"/>
      <c r="O110" s="71"/>
      <c r="P110" s="72"/>
      <c r="Q110" s="74"/>
      <c r="R110" s="74"/>
      <c r="S110" s="71"/>
    </row>
    <row r="111" spans="1:19" ht="15.75">
      <c r="A111" s="21" t="s">
        <v>22</v>
      </c>
      <c r="B111" s="63" t="s">
        <v>47</v>
      </c>
      <c r="C111" s="20">
        <f t="shared" si="23"/>
        <v>17</v>
      </c>
      <c r="D111" s="21">
        <v>11</v>
      </c>
      <c r="E111" s="22">
        <v>6</v>
      </c>
      <c r="F111" s="23">
        <v>5</v>
      </c>
      <c r="G111" s="21">
        <v>757</v>
      </c>
      <c r="H111" s="21">
        <v>727</v>
      </c>
      <c r="I111" s="29">
        <f t="shared" si="29"/>
        <v>68.81818181818181</v>
      </c>
      <c r="J111" s="29">
        <f t="shared" si="30"/>
        <v>66.0909090909091</v>
      </c>
      <c r="K111" s="50">
        <f t="shared" si="28"/>
        <v>30</v>
      </c>
      <c r="N111"/>
      <c r="O111" s="71"/>
      <c r="P111" s="72"/>
      <c r="Q111" s="74"/>
      <c r="R111" s="74"/>
      <c r="S111" s="71"/>
    </row>
    <row r="112" spans="1:19" ht="15.75">
      <c r="A112" s="21" t="s">
        <v>22</v>
      </c>
      <c r="B112" s="30" t="s">
        <v>133</v>
      </c>
      <c r="C112" s="20">
        <f t="shared" si="23"/>
        <v>17</v>
      </c>
      <c r="D112" s="21">
        <v>11</v>
      </c>
      <c r="E112" s="22">
        <v>6</v>
      </c>
      <c r="F112" s="23">
        <v>5</v>
      </c>
      <c r="G112" s="21">
        <v>839</v>
      </c>
      <c r="H112" s="21">
        <v>812</v>
      </c>
      <c r="I112" s="29">
        <f t="shared" si="29"/>
        <v>76.27272727272727</v>
      </c>
      <c r="J112" s="29">
        <f t="shared" si="30"/>
        <v>73.81818181818181</v>
      </c>
      <c r="K112" s="50">
        <f t="shared" si="28"/>
        <v>27</v>
      </c>
      <c r="N112" s="47"/>
      <c r="O112" s="71"/>
      <c r="P112" s="72"/>
      <c r="Q112" s="74"/>
      <c r="R112" s="74"/>
      <c r="S112" s="71"/>
    </row>
    <row r="113" spans="1:19" ht="15.75">
      <c r="A113" s="21" t="s">
        <v>22</v>
      </c>
      <c r="B113" s="63" t="s">
        <v>68</v>
      </c>
      <c r="C113" s="20">
        <f t="shared" si="23"/>
        <v>17</v>
      </c>
      <c r="D113" s="21">
        <v>11</v>
      </c>
      <c r="E113" s="22">
        <v>6</v>
      </c>
      <c r="F113" s="23">
        <v>5</v>
      </c>
      <c r="G113" s="21">
        <v>801</v>
      </c>
      <c r="H113" s="21">
        <v>835</v>
      </c>
      <c r="I113" s="29">
        <f t="shared" si="29"/>
        <v>72.81818181818181</v>
      </c>
      <c r="J113" s="29">
        <f t="shared" si="30"/>
        <v>75.9090909090909</v>
      </c>
      <c r="K113" s="50">
        <f t="shared" si="28"/>
        <v>-34</v>
      </c>
      <c r="N113"/>
      <c r="O113" s="71"/>
      <c r="P113" s="72"/>
      <c r="Q113" s="74"/>
      <c r="R113" s="74"/>
      <c r="S113" s="72"/>
    </row>
    <row r="114" spans="1:19" ht="15.75">
      <c r="A114" s="21" t="s">
        <v>22</v>
      </c>
      <c r="B114" s="63" t="s">
        <v>23</v>
      </c>
      <c r="C114" s="20">
        <f t="shared" si="23"/>
        <v>15</v>
      </c>
      <c r="D114" s="21">
        <v>11</v>
      </c>
      <c r="E114" s="22">
        <v>4</v>
      </c>
      <c r="F114" s="23">
        <v>7</v>
      </c>
      <c r="G114" s="21">
        <v>818</v>
      </c>
      <c r="H114" s="21">
        <v>938</v>
      </c>
      <c r="I114" s="29">
        <f t="shared" si="29"/>
        <v>74.36363636363636</v>
      </c>
      <c r="J114" s="29">
        <f t="shared" si="30"/>
        <v>85.27272727272727</v>
      </c>
      <c r="K114" s="50">
        <f t="shared" si="28"/>
        <v>-120</v>
      </c>
      <c r="L114" s="76"/>
      <c r="N114"/>
      <c r="O114" s="71"/>
      <c r="P114" s="72"/>
      <c r="Q114" s="74"/>
      <c r="R114" s="74"/>
      <c r="S114" s="72"/>
    </row>
    <row r="115" spans="1:19" ht="15.75">
      <c r="A115" s="21" t="s">
        <v>22</v>
      </c>
      <c r="B115" s="52" t="s">
        <v>137</v>
      </c>
      <c r="C115" s="20">
        <f t="shared" si="23"/>
        <v>14</v>
      </c>
      <c r="D115" s="21">
        <v>11</v>
      </c>
      <c r="E115" s="22">
        <v>3</v>
      </c>
      <c r="F115" s="23">
        <v>8</v>
      </c>
      <c r="G115" s="21">
        <v>818</v>
      </c>
      <c r="H115" s="21">
        <v>887</v>
      </c>
      <c r="I115" s="29">
        <f t="shared" si="29"/>
        <v>74.36363636363636</v>
      </c>
      <c r="J115" s="29">
        <f t="shared" si="30"/>
        <v>80.63636363636364</v>
      </c>
      <c r="K115" s="50">
        <f t="shared" si="28"/>
        <v>-69</v>
      </c>
      <c r="L115" s="76"/>
      <c r="N115"/>
      <c r="O115" s="71"/>
      <c r="P115" s="72"/>
      <c r="Q115" s="74"/>
      <c r="R115" s="74"/>
      <c r="S115" s="72"/>
    </row>
    <row r="116" spans="1:19" ht="15.75">
      <c r="A116" s="21" t="s">
        <v>22</v>
      </c>
      <c r="B116" s="52" t="s">
        <v>138</v>
      </c>
      <c r="C116" s="20">
        <f t="shared" si="23"/>
        <v>12</v>
      </c>
      <c r="D116" s="21">
        <v>11</v>
      </c>
      <c r="E116" s="22">
        <v>1</v>
      </c>
      <c r="F116" s="23">
        <v>10</v>
      </c>
      <c r="G116" s="21">
        <v>808</v>
      </c>
      <c r="H116" s="21">
        <v>945</v>
      </c>
      <c r="I116" s="29">
        <f t="shared" si="29"/>
        <v>73.45454545454545</v>
      </c>
      <c r="J116" s="29">
        <f t="shared" si="30"/>
        <v>85.9090909090909</v>
      </c>
      <c r="K116" s="50">
        <f t="shared" si="28"/>
        <v>-137</v>
      </c>
      <c r="N116"/>
      <c r="O116" s="71"/>
      <c r="P116" s="72"/>
      <c r="Q116" s="73"/>
      <c r="R116" s="73"/>
      <c r="S116" s="72"/>
    </row>
    <row r="117" spans="1:19" ht="15.75">
      <c r="A117" s="21" t="s">
        <v>22</v>
      </c>
      <c r="B117" s="68" t="s">
        <v>139</v>
      </c>
      <c r="C117" s="20">
        <f t="shared" si="23"/>
        <v>11</v>
      </c>
      <c r="D117" s="21">
        <v>11</v>
      </c>
      <c r="E117" s="22">
        <v>0</v>
      </c>
      <c r="F117" s="23">
        <v>11</v>
      </c>
      <c r="G117" s="21">
        <v>723</v>
      </c>
      <c r="H117" s="21">
        <v>984</v>
      </c>
      <c r="I117" s="29">
        <f t="shared" si="29"/>
        <v>65.72727272727273</v>
      </c>
      <c r="J117" s="29">
        <f t="shared" si="30"/>
        <v>89.45454545454545</v>
      </c>
      <c r="K117" s="50">
        <f t="shared" si="28"/>
        <v>-261</v>
      </c>
      <c r="M117" s="83">
        <f>SUM(I106:I117)/12</f>
        <v>77.15151515151517</v>
      </c>
      <c r="N117" s="47"/>
      <c r="O117" s="71"/>
      <c r="P117" s="72"/>
      <c r="Q117" s="74"/>
      <c r="R117" s="74"/>
      <c r="S117" s="72"/>
    </row>
    <row r="118" spans="3:11" ht="12" customHeight="1">
      <c r="C118" s="21"/>
      <c r="D118" s="21"/>
      <c r="E118" s="21"/>
      <c r="F118" s="21"/>
      <c r="G118" s="21"/>
      <c r="H118" s="21"/>
      <c r="I118" s="29"/>
      <c r="J118" s="29"/>
      <c r="K118" s="50"/>
    </row>
    <row r="119" spans="1:20" ht="15.75">
      <c r="A119" s="21" t="s">
        <v>24</v>
      </c>
      <c r="B119" s="61" t="s">
        <v>70</v>
      </c>
      <c r="C119" s="20">
        <f t="shared" si="23"/>
        <v>21</v>
      </c>
      <c r="D119" s="21">
        <v>11</v>
      </c>
      <c r="E119" s="22">
        <v>10</v>
      </c>
      <c r="F119" s="23">
        <v>1</v>
      </c>
      <c r="G119" s="21">
        <v>905</v>
      </c>
      <c r="H119" s="21">
        <v>783</v>
      </c>
      <c r="I119" s="29">
        <f aca="true" t="shared" si="31" ref="I119:I130">G119/D119</f>
        <v>82.27272727272727</v>
      </c>
      <c r="J119" s="29">
        <f aca="true" t="shared" si="32" ref="J119:J130">H119/D119</f>
        <v>71.18181818181819</v>
      </c>
      <c r="K119" s="50">
        <f aca="true" t="shared" si="33" ref="K119:K130">G119-H119</f>
        <v>122</v>
      </c>
      <c r="N119"/>
      <c r="O119" s="71"/>
      <c r="P119" s="72"/>
      <c r="Q119" s="74"/>
      <c r="R119" s="74"/>
      <c r="S119" s="71"/>
      <c r="T119" s="79"/>
    </row>
    <row r="120" spans="1:20" ht="15.75">
      <c r="A120" s="21" t="s">
        <v>24</v>
      </c>
      <c r="B120" s="63" t="s">
        <v>63</v>
      </c>
      <c r="C120" s="20">
        <f t="shared" si="23"/>
        <v>19</v>
      </c>
      <c r="D120" s="21">
        <v>11</v>
      </c>
      <c r="E120" s="22">
        <v>8</v>
      </c>
      <c r="F120" s="23">
        <v>3</v>
      </c>
      <c r="G120" s="21">
        <v>923</v>
      </c>
      <c r="H120" s="21">
        <v>782</v>
      </c>
      <c r="I120" s="29">
        <f t="shared" si="31"/>
        <v>83.9090909090909</v>
      </c>
      <c r="J120" s="29">
        <f t="shared" si="32"/>
        <v>71.0909090909091</v>
      </c>
      <c r="K120" s="50">
        <f t="shared" si="33"/>
        <v>141</v>
      </c>
      <c r="N120"/>
      <c r="O120" s="71"/>
      <c r="P120" s="72"/>
      <c r="Q120" s="73"/>
      <c r="R120" s="73"/>
      <c r="S120" s="71"/>
      <c r="T120" s="79"/>
    </row>
    <row r="121" spans="1:20" ht="15.75">
      <c r="A121" s="21" t="s">
        <v>24</v>
      </c>
      <c r="B121" s="66" t="s">
        <v>140</v>
      </c>
      <c r="C121" s="20">
        <f t="shared" si="23"/>
        <v>19</v>
      </c>
      <c r="D121" s="21">
        <v>11</v>
      </c>
      <c r="E121" s="22">
        <v>8</v>
      </c>
      <c r="F121" s="23">
        <v>3</v>
      </c>
      <c r="G121" s="21">
        <v>854</v>
      </c>
      <c r="H121" s="21">
        <v>796</v>
      </c>
      <c r="I121" s="29">
        <f>G121/D121</f>
        <v>77.63636363636364</v>
      </c>
      <c r="J121" s="29">
        <f>H121/D121</f>
        <v>72.36363636363636</v>
      </c>
      <c r="K121" s="50">
        <f t="shared" si="33"/>
        <v>58</v>
      </c>
      <c r="N121" s="47"/>
      <c r="O121" s="71"/>
      <c r="P121" s="72"/>
      <c r="Q121" s="74"/>
      <c r="R121" s="74"/>
      <c r="S121" s="71"/>
      <c r="T121" s="79"/>
    </row>
    <row r="122" spans="1:20" ht="15.75">
      <c r="A122" s="21" t="s">
        <v>24</v>
      </c>
      <c r="B122" s="63" t="s">
        <v>141</v>
      </c>
      <c r="C122" s="20">
        <f t="shared" si="23"/>
        <v>19</v>
      </c>
      <c r="D122" s="21">
        <v>11</v>
      </c>
      <c r="E122" s="22">
        <v>8</v>
      </c>
      <c r="F122" s="23">
        <v>3</v>
      </c>
      <c r="G122" s="21">
        <v>935</v>
      </c>
      <c r="H122" s="21">
        <v>824</v>
      </c>
      <c r="I122" s="29">
        <f t="shared" si="31"/>
        <v>85</v>
      </c>
      <c r="J122" s="29">
        <f t="shared" si="32"/>
        <v>74.9090909090909</v>
      </c>
      <c r="K122" s="50">
        <f t="shared" si="33"/>
        <v>111</v>
      </c>
      <c r="N122" s="47"/>
      <c r="O122" s="71"/>
      <c r="P122" s="72"/>
      <c r="Q122" s="74"/>
      <c r="R122" s="74"/>
      <c r="S122" s="71"/>
      <c r="T122" s="79"/>
    </row>
    <row r="123" spans="1:20" ht="15.75">
      <c r="A123" s="21" t="s">
        <v>24</v>
      </c>
      <c r="B123" s="66" t="s">
        <v>144</v>
      </c>
      <c r="C123" s="20">
        <f t="shared" si="23"/>
        <v>18</v>
      </c>
      <c r="D123" s="21">
        <v>11</v>
      </c>
      <c r="E123" s="22">
        <v>7</v>
      </c>
      <c r="F123" s="23">
        <v>4</v>
      </c>
      <c r="G123" s="21">
        <v>869</v>
      </c>
      <c r="H123" s="21">
        <v>809</v>
      </c>
      <c r="I123" s="29">
        <f t="shared" si="31"/>
        <v>79</v>
      </c>
      <c r="J123" s="29">
        <f t="shared" si="32"/>
        <v>73.54545454545455</v>
      </c>
      <c r="K123" s="50">
        <f t="shared" si="33"/>
        <v>60</v>
      </c>
      <c r="N123"/>
      <c r="O123" s="71"/>
      <c r="P123" s="72"/>
      <c r="Q123" s="74"/>
      <c r="R123" s="74"/>
      <c r="S123" s="71"/>
      <c r="T123" s="79"/>
    </row>
    <row r="124" spans="1:20" ht="15.75">
      <c r="A124" s="21" t="s">
        <v>24</v>
      </c>
      <c r="B124" s="63" t="s">
        <v>142</v>
      </c>
      <c r="C124" s="20">
        <f t="shared" si="23"/>
        <v>17</v>
      </c>
      <c r="D124" s="21">
        <v>11</v>
      </c>
      <c r="E124" s="22">
        <v>6</v>
      </c>
      <c r="F124" s="23">
        <v>5</v>
      </c>
      <c r="G124" s="21">
        <v>845</v>
      </c>
      <c r="H124" s="21">
        <v>845</v>
      </c>
      <c r="I124" s="29">
        <f t="shared" si="31"/>
        <v>76.81818181818181</v>
      </c>
      <c r="J124" s="29">
        <f t="shared" si="32"/>
        <v>76.81818181818181</v>
      </c>
      <c r="K124" s="50">
        <f t="shared" si="33"/>
        <v>0</v>
      </c>
      <c r="N124"/>
      <c r="O124" s="71"/>
      <c r="P124" s="72"/>
      <c r="Q124" s="74"/>
      <c r="R124" s="74"/>
      <c r="S124" s="71"/>
      <c r="T124" s="79"/>
    </row>
    <row r="125" spans="1:20" ht="15.75">
      <c r="A125" s="21" t="s">
        <v>24</v>
      </c>
      <c r="B125" s="63" t="s">
        <v>66</v>
      </c>
      <c r="C125" s="20">
        <f t="shared" si="23"/>
        <v>15</v>
      </c>
      <c r="D125" s="21">
        <v>11</v>
      </c>
      <c r="E125" s="22">
        <v>4</v>
      </c>
      <c r="F125" s="23">
        <v>7</v>
      </c>
      <c r="G125" s="21">
        <v>802</v>
      </c>
      <c r="H125" s="21">
        <v>842</v>
      </c>
      <c r="I125" s="29">
        <f t="shared" si="31"/>
        <v>72.9090909090909</v>
      </c>
      <c r="J125" s="29">
        <f t="shared" si="32"/>
        <v>76.54545454545455</v>
      </c>
      <c r="K125" s="50">
        <f t="shared" si="33"/>
        <v>-40</v>
      </c>
      <c r="N125"/>
      <c r="O125" s="71"/>
      <c r="P125" s="72"/>
      <c r="Q125" s="74"/>
      <c r="R125" s="74"/>
      <c r="S125" s="72"/>
      <c r="T125" s="79"/>
    </row>
    <row r="126" spans="1:20" ht="15.75">
      <c r="A126" s="21" t="s">
        <v>24</v>
      </c>
      <c r="B126" s="63" t="s">
        <v>46</v>
      </c>
      <c r="C126" s="20">
        <f t="shared" si="23"/>
        <v>15</v>
      </c>
      <c r="D126" s="21">
        <v>11</v>
      </c>
      <c r="E126" s="22">
        <v>4</v>
      </c>
      <c r="F126" s="23">
        <v>7</v>
      </c>
      <c r="G126" s="21">
        <v>842</v>
      </c>
      <c r="H126" s="21">
        <v>901</v>
      </c>
      <c r="I126" s="29">
        <f t="shared" si="31"/>
        <v>76.54545454545455</v>
      </c>
      <c r="J126" s="29">
        <f t="shared" si="32"/>
        <v>81.9090909090909</v>
      </c>
      <c r="K126" s="50">
        <f t="shared" si="33"/>
        <v>-59</v>
      </c>
      <c r="N126" s="47"/>
      <c r="O126" s="71"/>
      <c r="P126" s="72"/>
      <c r="Q126" s="74"/>
      <c r="R126" s="74"/>
      <c r="S126" s="72"/>
      <c r="T126" s="79"/>
    </row>
    <row r="127" spans="1:20" ht="15.75">
      <c r="A127" s="21" t="s">
        <v>24</v>
      </c>
      <c r="B127" s="66" t="s">
        <v>145</v>
      </c>
      <c r="C127" s="20">
        <f t="shared" si="23"/>
        <v>14</v>
      </c>
      <c r="D127" s="21">
        <v>11</v>
      </c>
      <c r="E127" s="22">
        <v>3</v>
      </c>
      <c r="F127" s="23">
        <v>8</v>
      </c>
      <c r="G127" s="21">
        <v>846</v>
      </c>
      <c r="H127" s="21">
        <v>906</v>
      </c>
      <c r="I127" s="29">
        <f t="shared" si="31"/>
        <v>76.9090909090909</v>
      </c>
      <c r="J127" s="29">
        <f t="shared" si="32"/>
        <v>82.36363636363636</v>
      </c>
      <c r="K127" s="50">
        <f t="shared" si="33"/>
        <v>-60</v>
      </c>
      <c r="L127" s="76">
        <v>3</v>
      </c>
      <c r="N127" s="47"/>
      <c r="O127" s="71"/>
      <c r="P127" s="72"/>
      <c r="Q127" s="74"/>
      <c r="R127" s="74"/>
      <c r="S127" s="72"/>
      <c r="T127" s="79"/>
    </row>
    <row r="128" spans="1:20" ht="15.75">
      <c r="A128" s="21" t="s">
        <v>24</v>
      </c>
      <c r="B128" s="90" t="s">
        <v>26</v>
      </c>
      <c r="C128" s="20">
        <f t="shared" si="23"/>
        <v>14</v>
      </c>
      <c r="D128" s="21">
        <v>11</v>
      </c>
      <c r="E128" s="35">
        <v>3</v>
      </c>
      <c r="F128" s="36">
        <v>8</v>
      </c>
      <c r="G128" s="34">
        <v>731</v>
      </c>
      <c r="H128" s="34">
        <v>820</v>
      </c>
      <c r="I128" s="29">
        <f t="shared" si="31"/>
        <v>66.45454545454545</v>
      </c>
      <c r="J128" s="29">
        <f t="shared" si="32"/>
        <v>74.54545454545455</v>
      </c>
      <c r="K128" s="50">
        <f t="shared" si="33"/>
        <v>-89</v>
      </c>
      <c r="L128" s="76">
        <v>0</v>
      </c>
      <c r="N128"/>
      <c r="O128" s="71"/>
      <c r="P128" s="72"/>
      <c r="Q128" s="74"/>
      <c r="R128" s="74"/>
      <c r="S128" s="72"/>
      <c r="T128" s="79"/>
    </row>
    <row r="129" spans="1:20" ht="15.75">
      <c r="A129" s="21" t="s">
        <v>24</v>
      </c>
      <c r="B129" s="86" t="s">
        <v>146</v>
      </c>
      <c r="C129" s="20">
        <f t="shared" si="23"/>
        <v>14</v>
      </c>
      <c r="D129" s="21">
        <v>11</v>
      </c>
      <c r="E129" s="22">
        <v>3</v>
      </c>
      <c r="F129" s="23">
        <v>8</v>
      </c>
      <c r="G129" s="21">
        <v>816</v>
      </c>
      <c r="H129" s="21">
        <v>878</v>
      </c>
      <c r="I129" s="29">
        <f t="shared" si="31"/>
        <v>74.18181818181819</v>
      </c>
      <c r="J129" s="29">
        <f t="shared" si="32"/>
        <v>79.81818181818181</v>
      </c>
      <c r="K129" s="50">
        <f t="shared" si="33"/>
        <v>-62</v>
      </c>
      <c r="L129" s="75">
        <v>-3</v>
      </c>
      <c r="N129"/>
      <c r="O129" s="71"/>
      <c r="P129" s="72"/>
      <c r="Q129" s="74"/>
      <c r="R129" s="74"/>
      <c r="S129" s="72"/>
      <c r="T129" s="79"/>
    </row>
    <row r="130" spans="1:20" ht="15.75">
      <c r="A130" s="21" t="s">
        <v>24</v>
      </c>
      <c r="B130" s="89" t="s">
        <v>143</v>
      </c>
      <c r="C130" s="20">
        <f t="shared" si="23"/>
        <v>13</v>
      </c>
      <c r="D130" s="21">
        <v>11</v>
      </c>
      <c r="E130" s="22">
        <v>2</v>
      </c>
      <c r="F130" s="23">
        <v>9</v>
      </c>
      <c r="G130" s="21">
        <v>761</v>
      </c>
      <c r="H130" s="21">
        <v>943</v>
      </c>
      <c r="I130" s="29">
        <f t="shared" si="31"/>
        <v>69.18181818181819</v>
      </c>
      <c r="J130" s="29">
        <f t="shared" si="32"/>
        <v>85.72727272727273</v>
      </c>
      <c r="K130" s="50">
        <f t="shared" si="33"/>
        <v>-182</v>
      </c>
      <c r="M130" s="83">
        <f>SUM(I119:I130)/12</f>
        <v>76.73484848484848</v>
      </c>
      <c r="N130"/>
      <c r="O130" s="71"/>
      <c r="P130" s="72"/>
      <c r="Q130" s="74"/>
      <c r="R130" s="74"/>
      <c r="S130" s="72"/>
      <c r="T130" s="79"/>
    </row>
    <row r="131" spans="3:11" ht="9.75" customHeight="1">
      <c r="C131" s="21"/>
      <c r="D131" s="21"/>
      <c r="E131" s="21"/>
      <c r="F131" s="21"/>
      <c r="G131" s="21"/>
      <c r="H131" s="21"/>
      <c r="I131" s="29"/>
      <c r="J131" s="29"/>
      <c r="K131" s="50"/>
    </row>
    <row r="132" spans="1:20" ht="15.75">
      <c r="A132" s="21" t="s">
        <v>27</v>
      </c>
      <c r="B132" s="61" t="s">
        <v>65</v>
      </c>
      <c r="C132" s="20">
        <f t="shared" si="23"/>
        <v>20</v>
      </c>
      <c r="D132" s="21">
        <v>11</v>
      </c>
      <c r="E132" s="22">
        <v>9</v>
      </c>
      <c r="F132" s="23">
        <v>2</v>
      </c>
      <c r="G132" s="21">
        <v>1016</v>
      </c>
      <c r="H132" s="21">
        <v>858</v>
      </c>
      <c r="I132" s="29">
        <f>G132/D132</f>
        <v>92.36363636363636</v>
      </c>
      <c r="J132" s="29">
        <f>H132/D132</f>
        <v>78</v>
      </c>
      <c r="K132" s="50">
        <f aca="true" t="shared" si="34" ref="K132:K143">G132-H132</f>
        <v>158</v>
      </c>
      <c r="L132" s="75">
        <v>4</v>
      </c>
      <c r="N132"/>
      <c r="O132" s="71"/>
      <c r="P132" s="72"/>
      <c r="Q132" s="73"/>
      <c r="R132" s="73"/>
      <c r="S132" s="71"/>
      <c r="T132" s="80"/>
    </row>
    <row r="133" spans="1:20" ht="15.75">
      <c r="A133" s="21" t="s">
        <v>27</v>
      </c>
      <c r="B133" s="32" t="s">
        <v>149</v>
      </c>
      <c r="C133" s="20">
        <f t="shared" si="23"/>
        <v>20</v>
      </c>
      <c r="D133" s="21">
        <v>11</v>
      </c>
      <c r="E133" s="22">
        <v>9</v>
      </c>
      <c r="F133" s="23">
        <v>2</v>
      </c>
      <c r="G133" s="21">
        <v>1028</v>
      </c>
      <c r="H133" s="21">
        <v>907</v>
      </c>
      <c r="I133" s="29">
        <f aca="true" t="shared" si="35" ref="I133:I143">G133/D133</f>
        <v>93.45454545454545</v>
      </c>
      <c r="J133" s="29">
        <f aca="true" t="shared" si="36" ref="J133:J143">H133/D133</f>
        <v>82.45454545454545</v>
      </c>
      <c r="K133" s="50">
        <f t="shared" si="34"/>
        <v>121</v>
      </c>
      <c r="L133" s="75">
        <v>-4</v>
      </c>
      <c r="N133"/>
      <c r="O133" s="71"/>
      <c r="P133" s="72"/>
      <c r="Q133" s="74"/>
      <c r="R133" s="74"/>
      <c r="S133" s="71"/>
      <c r="T133" s="80"/>
    </row>
    <row r="134" spans="1:20" ht="15.75">
      <c r="A134" s="21" t="s">
        <v>27</v>
      </c>
      <c r="B134" s="28" t="s">
        <v>36</v>
      </c>
      <c r="C134" s="20">
        <f t="shared" si="23"/>
        <v>19</v>
      </c>
      <c r="D134" s="21">
        <v>11</v>
      </c>
      <c r="E134" s="22">
        <v>8</v>
      </c>
      <c r="F134" s="23">
        <v>3</v>
      </c>
      <c r="G134" s="21">
        <v>858</v>
      </c>
      <c r="H134" s="21">
        <v>774</v>
      </c>
      <c r="I134" s="29">
        <f t="shared" si="35"/>
        <v>78</v>
      </c>
      <c r="J134" s="29">
        <f t="shared" si="36"/>
        <v>70.36363636363636</v>
      </c>
      <c r="K134" s="50">
        <f t="shared" si="34"/>
        <v>84</v>
      </c>
      <c r="L134" s="75">
        <v>5</v>
      </c>
      <c r="N134" s="47"/>
      <c r="O134" s="71"/>
      <c r="P134" s="72"/>
      <c r="Q134" s="74"/>
      <c r="R134" s="74"/>
      <c r="S134" s="71"/>
      <c r="T134" s="80"/>
    </row>
    <row r="135" spans="1:20" ht="15.75">
      <c r="A135" s="21" t="s">
        <v>27</v>
      </c>
      <c r="B135" s="28" t="s">
        <v>147</v>
      </c>
      <c r="C135" s="20">
        <f t="shared" si="23"/>
        <v>19</v>
      </c>
      <c r="D135" s="21">
        <v>11</v>
      </c>
      <c r="E135" s="22">
        <v>8</v>
      </c>
      <c r="F135" s="23">
        <v>3</v>
      </c>
      <c r="G135" s="21">
        <v>864</v>
      </c>
      <c r="H135" s="21">
        <v>811</v>
      </c>
      <c r="I135" s="29">
        <f t="shared" si="35"/>
        <v>78.54545454545455</v>
      </c>
      <c r="J135" s="29">
        <f t="shared" si="36"/>
        <v>73.72727272727273</v>
      </c>
      <c r="K135" s="50">
        <f t="shared" si="34"/>
        <v>53</v>
      </c>
      <c r="L135" s="75">
        <v>-5</v>
      </c>
      <c r="N135"/>
      <c r="O135" s="71"/>
      <c r="P135" s="72"/>
      <c r="Q135" s="74"/>
      <c r="R135" s="74"/>
      <c r="S135" s="71"/>
      <c r="T135" s="80"/>
    </row>
    <row r="136" spans="1:20" ht="15.75">
      <c r="A136" s="21" t="s">
        <v>27</v>
      </c>
      <c r="B136" s="30" t="s">
        <v>148</v>
      </c>
      <c r="C136" s="20">
        <f t="shared" si="23"/>
        <v>17</v>
      </c>
      <c r="D136" s="21">
        <v>11</v>
      </c>
      <c r="E136" s="22">
        <v>6</v>
      </c>
      <c r="F136" s="23">
        <v>5</v>
      </c>
      <c r="G136" s="21">
        <v>918</v>
      </c>
      <c r="H136" s="21">
        <v>890</v>
      </c>
      <c r="I136" s="29">
        <f t="shared" si="35"/>
        <v>83.45454545454545</v>
      </c>
      <c r="J136" s="29">
        <f t="shared" si="36"/>
        <v>80.9090909090909</v>
      </c>
      <c r="K136" s="50">
        <f t="shared" si="34"/>
        <v>28</v>
      </c>
      <c r="L136" s="75">
        <v>9</v>
      </c>
      <c r="N136"/>
      <c r="O136" s="71"/>
      <c r="P136" s="72"/>
      <c r="Q136" s="74"/>
      <c r="R136" s="74"/>
      <c r="S136" s="71"/>
      <c r="T136" s="80"/>
    </row>
    <row r="137" spans="1:20" ht="15.75">
      <c r="A137" s="21" t="s">
        <v>27</v>
      </c>
      <c r="B137" s="63" t="s">
        <v>35</v>
      </c>
      <c r="C137" s="20">
        <f t="shared" si="23"/>
        <v>17</v>
      </c>
      <c r="D137" s="21">
        <v>11</v>
      </c>
      <c r="E137" s="22">
        <v>6</v>
      </c>
      <c r="F137" s="23">
        <v>5</v>
      </c>
      <c r="G137" s="21">
        <v>997</v>
      </c>
      <c r="H137" s="21">
        <v>935</v>
      </c>
      <c r="I137" s="29">
        <f t="shared" si="35"/>
        <v>90.63636363636364</v>
      </c>
      <c r="J137" s="29">
        <f t="shared" si="36"/>
        <v>85</v>
      </c>
      <c r="K137" s="50">
        <f t="shared" si="34"/>
        <v>62</v>
      </c>
      <c r="L137" s="75">
        <v>-9</v>
      </c>
      <c r="N137"/>
      <c r="O137" s="71"/>
      <c r="P137" s="72"/>
      <c r="Q137" s="74"/>
      <c r="R137" s="74"/>
      <c r="S137" s="71"/>
      <c r="T137" s="80"/>
    </row>
    <row r="138" spans="1:20" ht="15.75">
      <c r="A138" s="21" t="s">
        <v>27</v>
      </c>
      <c r="B138" s="63" t="s">
        <v>71</v>
      </c>
      <c r="C138" s="20">
        <f t="shared" si="23"/>
        <v>16</v>
      </c>
      <c r="D138" s="21">
        <v>11</v>
      </c>
      <c r="E138" s="22">
        <v>5</v>
      </c>
      <c r="F138" s="23">
        <v>6</v>
      </c>
      <c r="G138" s="21">
        <v>860</v>
      </c>
      <c r="H138" s="21">
        <v>842</v>
      </c>
      <c r="I138" s="29">
        <f t="shared" si="35"/>
        <v>78.18181818181819</v>
      </c>
      <c r="J138" s="29">
        <f t="shared" si="36"/>
        <v>76.54545454545455</v>
      </c>
      <c r="K138" s="50">
        <f t="shared" si="34"/>
        <v>18</v>
      </c>
      <c r="L138" s="75">
        <v>15</v>
      </c>
      <c r="N138"/>
      <c r="O138" s="71"/>
      <c r="P138" s="72"/>
      <c r="Q138" s="74"/>
      <c r="R138" s="74"/>
      <c r="S138" s="71"/>
      <c r="T138" s="80"/>
    </row>
    <row r="139" spans="1:20" ht="15.75">
      <c r="A139" s="21" t="s">
        <v>27</v>
      </c>
      <c r="B139" s="28" t="s">
        <v>69</v>
      </c>
      <c r="C139" s="20">
        <f t="shared" si="23"/>
        <v>16</v>
      </c>
      <c r="D139" s="21">
        <v>11</v>
      </c>
      <c r="E139" s="22">
        <v>5</v>
      </c>
      <c r="F139" s="23">
        <v>6</v>
      </c>
      <c r="G139" s="21">
        <v>943</v>
      </c>
      <c r="H139" s="21">
        <v>853</v>
      </c>
      <c r="I139" s="29">
        <f t="shared" si="35"/>
        <v>85.72727272727273</v>
      </c>
      <c r="J139" s="29">
        <f t="shared" si="36"/>
        <v>77.54545454545455</v>
      </c>
      <c r="K139" s="50">
        <f>G139-H139</f>
        <v>90</v>
      </c>
      <c r="L139" s="75">
        <v>11</v>
      </c>
      <c r="N139"/>
      <c r="O139" s="71"/>
      <c r="P139" s="72"/>
      <c r="Q139" s="74"/>
      <c r="R139" s="74"/>
      <c r="S139" s="71"/>
      <c r="T139" s="80"/>
    </row>
    <row r="140" spans="1:20" ht="15.75">
      <c r="A140" s="21" t="s">
        <v>27</v>
      </c>
      <c r="B140" s="28" t="s">
        <v>44</v>
      </c>
      <c r="C140" s="20">
        <f t="shared" si="23"/>
        <v>16</v>
      </c>
      <c r="D140" s="21">
        <v>11</v>
      </c>
      <c r="E140" s="22">
        <v>5</v>
      </c>
      <c r="F140" s="23">
        <v>6</v>
      </c>
      <c r="G140" s="21">
        <v>854</v>
      </c>
      <c r="H140" s="21">
        <v>835</v>
      </c>
      <c r="I140" s="29">
        <f t="shared" si="35"/>
        <v>77.63636363636364</v>
      </c>
      <c r="J140" s="29">
        <f t="shared" si="36"/>
        <v>75.9090909090909</v>
      </c>
      <c r="K140" s="50">
        <f t="shared" si="34"/>
        <v>19</v>
      </c>
      <c r="L140" s="75">
        <v>-26</v>
      </c>
      <c r="N140"/>
      <c r="O140" s="71"/>
      <c r="P140" s="72"/>
      <c r="Q140" s="74"/>
      <c r="R140" s="74"/>
      <c r="S140" s="71"/>
      <c r="T140" s="80"/>
    </row>
    <row r="141" spans="1:20" ht="15.75">
      <c r="A141" s="21" t="s">
        <v>27</v>
      </c>
      <c r="B141" s="52" t="s">
        <v>25</v>
      </c>
      <c r="C141" s="20">
        <f t="shared" si="23"/>
        <v>14</v>
      </c>
      <c r="D141" s="21">
        <v>11</v>
      </c>
      <c r="E141" s="22">
        <v>3</v>
      </c>
      <c r="F141" s="23">
        <v>8</v>
      </c>
      <c r="G141" s="21">
        <v>824</v>
      </c>
      <c r="H141" s="21">
        <v>863</v>
      </c>
      <c r="I141" s="29">
        <f t="shared" si="35"/>
        <v>74.9090909090909</v>
      </c>
      <c r="J141" s="29">
        <f t="shared" si="36"/>
        <v>78.45454545454545</v>
      </c>
      <c r="K141" s="50">
        <f t="shared" si="34"/>
        <v>-39</v>
      </c>
      <c r="N141" s="47"/>
      <c r="O141" s="71"/>
      <c r="P141" s="72"/>
      <c r="Q141" s="74"/>
      <c r="R141" s="74"/>
      <c r="S141" s="72"/>
      <c r="T141" s="80"/>
    </row>
    <row r="142" spans="1:20" ht="15.75">
      <c r="A142" s="21" t="s">
        <v>27</v>
      </c>
      <c r="B142" s="54" t="s">
        <v>150</v>
      </c>
      <c r="C142" s="20">
        <f t="shared" si="23"/>
        <v>13</v>
      </c>
      <c r="D142" s="21">
        <v>11</v>
      </c>
      <c r="E142" s="22">
        <v>2</v>
      </c>
      <c r="F142" s="23">
        <v>9</v>
      </c>
      <c r="G142" s="21">
        <v>805</v>
      </c>
      <c r="H142" s="21">
        <v>949</v>
      </c>
      <c r="I142" s="29">
        <f t="shared" si="35"/>
        <v>73.18181818181819</v>
      </c>
      <c r="J142" s="29">
        <f t="shared" si="36"/>
        <v>86.27272727272727</v>
      </c>
      <c r="K142" s="50">
        <f t="shared" si="34"/>
        <v>-144</v>
      </c>
      <c r="L142" s="76"/>
      <c r="N142" s="47"/>
      <c r="O142" s="71"/>
      <c r="P142" s="72"/>
      <c r="Q142" s="74"/>
      <c r="R142" s="74"/>
      <c r="S142" s="72"/>
      <c r="T142" s="80"/>
    </row>
    <row r="143" spans="1:20" ht="15.75">
      <c r="A143" s="21" t="s">
        <v>27</v>
      </c>
      <c r="B143" s="59" t="s">
        <v>151</v>
      </c>
      <c r="C143" s="20">
        <f t="shared" si="23"/>
        <v>11</v>
      </c>
      <c r="D143" s="21">
        <v>11</v>
      </c>
      <c r="E143" s="35">
        <v>0</v>
      </c>
      <c r="F143" s="36">
        <v>11</v>
      </c>
      <c r="G143" s="34">
        <v>617</v>
      </c>
      <c r="H143" s="34">
        <v>1067</v>
      </c>
      <c r="I143" s="29">
        <f t="shared" si="35"/>
        <v>56.09090909090909</v>
      </c>
      <c r="J143" s="29">
        <f t="shared" si="36"/>
        <v>97</v>
      </c>
      <c r="K143" s="50">
        <f t="shared" si="34"/>
        <v>-450</v>
      </c>
      <c r="L143" s="76"/>
      <c r="M143" s="83">
        <f>SUM(I132:I143)/12</f>
        <v>80.1818181818182</v>
      </c>
      <c r="N143" s="47"/>
      <c r="O143" s="71"/>
      <c r="P143" s="72"/>
      <c r="Q143" s="74"/>
      <c r="R143" s="74"/>
      <c r="S143" s="72"/>
      <c r="T143" s="80"/>
    </row>
    <row r="144" spans="3:11" ht="11.25" customHeight="1">
      <c r="C144" s="21"/>
      <c r="D144" s="21"/>
      <c r="E144" s="21"/>
      <c r="F144" s="21"/>
      <c r="G144" s="21"/>
      <c r="H144" s="21"/>
      <c r="I144" s="29"/>
      <c r="J144" s="29"/>
      <c r="K144" s="50"/>
    </row>
    <row r="145" spans="1:20" ht="15.75">
      <c r="A145" s="21" t="s">
        <v>28</v>
      </c>
      <c r="B145" s="61" t="s">
        <v>43</v>
      </c>
      <c r="C145" s="20">
        <f t="shared" si="23"/>
        <v>20</v>
      </c>
      <c r="D145" s="21">
        <v>11</v>
      </c>
      <c r="E145" s="22">
        <v>9</v>
      </c>
      <c r="F145" s="23">
        <v>2</v>
      </c>
      <c r="G145" s="21">
        <v>893</v>
      </c>
      <c r="H145" s="21">
        <v>722</v>
      </c>
      <c r="I145" s="29">
        <f>G145/D145</f>
        <v>81.18181818181819</v>
      </c>
      <c r="J145" s="29">
        <f>H145/D145</f>
        <v>65.63636363636364</v>
      </c>
      <c r="K145" s="50">
        <f aca="true" t="shared" si="37" ref="K145:K156">G145-H145</f>
        <v>171</v>
      </c>
      <c r="L145" s="75">
        <v>16</v>
      </c>
      <c r="N145" s="47"/>
      <c r="O145" s="71"/>
      <c r="P145" s="72"/>
      <c r="Q145" s="74"/>
      <c r="R145" s="74"/>
      <c r="S145" s="71"/>
      <c r="T145" s="77"/>
    </row>
    <row r="146" spans="1:20" ht="15.75">
      <c r="A146" s="21" t="s">
        <v>28</v>
      </c>
      <c r="B146" s="31" t="s">
        <v>10</v>
      </c>
      <c r="C146" s="20">
        <f t="shared" si="23"/>
        <v>20</v>
      </c>
      <c r="D146" s="21">
        <v>11</v>
      </c>
      <c r="E146" s="22">
        <v>9</v>
      </c>
      <c r="F146" s="23">
        <v>2</v>
      </c>
      <c r="G146" s="21">
        <v>888</v>
      </c>
      <c r="H146" s="21">
        <v>743</v>
      </c>
      <c r="I146" s="29">
        <f aca="true" t="shared" si="38" ref="I146:I156">G146/D146</f>
        <v>80.72727272727273</v>
      </c>
      <c r="J146" s="29">
        <f aca="true" t="shared" si="39" ref="J146:J156">H146/D146</f>
        <v>67.54545454545455</v>
      </c>
      <c r="K146" s="50">
        <f t="shared" si="37"/>
        <v>145</v>
      </c>
      <c r="L146" s="75">
        <v>-16</v>
      </c>
      <c r="N146"/>
      <c r="O146" s="71"/>
      <c r="P146" s="72"/>
      <c r="Q146" s="74"/>
      <c r="R146" s="74"/>
      <c r="S146" s="71"/>
      <c r="T146" s="77"/>
    </row>
    <row r="147" spans="1:20" ht="15.75">
      <c r="A147" s="21" t="s">
        <v>28</v>
      </c>
      <c r="B147" s="28" t="s">
        <v>72</v>
      </c>
      <c r="C147" s="20">
        <f t="shared" si="23"/>
        <v>19</v>
      </c>
      <c r="D147" s="21">
        <v>11</v>
      </c>
      <c r="E147" s="22">
        <v>8</v>
      </c>
      <c r="F147" s="23">
        <v>3</v>
      </c>
      <c r="G147" s="21">
        <v>875</v>
      </c>
      <c r="H147" s="21">
        <v>883</v>
      </c>
      <c r="I147" s="29">
        <f t="shared" si="38"/>
        <v>79.54545454545455</v>
      </c>
      <c r="J147" s="29">
        <f t="shared" si="39"/>
        <v>80.27272727272727</v>
      </c>
      <c r="K147" s="50">
        <f t="shared" si="37"/>
        <v>-8</v>
      </c>
      <c r="L147" s="75">
        <v>6</v>
      </c>
      <c r="N147"/>
      <c r="O147" s="71"/>
      <c r="P147" s="72"/>
      <c r="Q147" s="73"/>
      <c r="R147" s="73"/>
      <c r="S147" s="72"/>
      <c r="T147" s="77"/>
    </row>
    <row r="148" spans="1:20" ht="15.75">
      <c r="A148" s="21" t="s">
        <v>28</v>
      </c>
      <c r="B148" s="63" t="s">
        <v>55</v>
      </c>
      <c r="C148" s="20">
        <f aca="true" t="shared" si="40" ref="C148:C156">D148+E148</f>
        <v>19</v>
      </c>
      <c r="D148" s="21">
        <v>11</v>
      </c>
      <c r="E148" s="22">
        <v>8</v>
      </c>
      <c r="F148" s="23">
        <v>3</v>
      </c>
      <c r="G148" s="21">
        <v>917</v>
      </c>
      <c r="H148" s="21">
        <v>851</v>
      </c>
      <c r="I148" s="29">
        <f t="shared" si="38"/>
        <v>83.36363636363636</v>
      </c>
      <c r="J148" s="29">
        <f t="shared" si="39"/>
        <v>77.36363636363636</v>
      </c>
      <c r="K148" s="50">
        <f t="shared" si="37"/>
        <v>66</v>
      </c>
      <c r="L148" s="75">
        <v>-6</v>
      </c>
      <c r="N148"/>
      <c r="O148" s="71"/>
      <c r="P148" s="72"/>
      <c r="Q148" s="74"/>
      <c r="R148" s="74"/>
      <c r="S148" s="71"/>
      <c r="T148" s="77"/>
    </row>
    <row r="149" spans="1:20" ht="15.75">
      <c r="A149" s="21" t="s">
        <v>28</v>
      </c>
      <c r="B149" s="63" t="s">
        <v>73</v>
      </c>
      <c r="C149" s="20">
        <f t="shared" si="40"/>
        <v>18</v>
      </c>
      <c r="D149" s="21">
        <v>11</v>
      </c>
      <c r="E149" s="22">
        <v>7</v>
      </c>
      <c r="F149" s="23">
        <v>4</v>
      </c>
      <c r="G149" s="21">
        <v>927</v>
      </c>
      <c r="H149" s="21">
        <v>909</v>
      </c>
      <c r="I149" s="29">
        <f t="shared" si="38"/>
        <v>84.27272727272727</v>
      </c>
      <c r="J149" s="29">
        <f t="shared" si="39"/>
        <v>82.63636363636364</v>
      </c>
      <c r="K149" s="50">
        <f t="shared" si="37"/>
        <v>18</v>
      </c>
      <c r="N149"/>
      <c r="O149" s="71"/>
      <c r="P149" s="72"/>
      <c r="Q149" s="74"/>
      <c r="R149" s="74"/>
      <c r="S149" s="71"/>
      <c r="T149" s="77"/>
    </row>
    <row r="150" spans="1:20" ht="15.75">
      <c r="A150" s="21" t="s">
        <v>28</v>
      </c>
      <c r="B150" s="63" t="s">
        <v>74</v>
      </c>
      <c r="C150" s="20">
        <f t="shared" si="40"/>
        <v>16</v>
      </c>
      <c r="D150" s="21">
        <v>11</v>
      </c>
      <c r="E150" s="22">
        <v>5</v>
      </c>
      <c r="F150" s="23">
        <v>6</v>
      </c>
      <c r="G150" s="21">
        <v>779</v>
      </c>
      <c r="H150" s="21">
        <v>787</v>
      </c>
      <c r="I150" s="29">
        <f t="shared" si="38"/>
        <v>70.81818181818181</v>
      </c>
      <c r="J150" s="29">
        <f t="shared" si="39"/>
        <v>71.54545454545455</v>
      </c>
      <c r="K150" s="50">
        <f t="shared" si="37"/>
        <v>-8</v>
      </c>
      <c r="L150" s="75">
        <v>19</v>
      </c>
      <c r="N150" s="47"/>
      <c r="O150" s="71"/>
      <c r="P150" s="72"/>
      <c r="Q150" s="74"/>
      <c r="R150" s="74"/>
      <c r="S150" s="72"/>
      <c r="T150" s="77"/>
    </row>
    <row r="151" spans="1:20" ht="15.75">
      <c r="A151" s="21" t="s">
        <v>28</v>
      </c>
      <c r="B151" s="66" t="s">
        <v>152</v>
      </c>
      <c r="C151" s="20">
        <f t="shared" si="40"/>
        <v>16</v>
      </c>
      <c r="D151" s="21">
        <v>11</v>
      </c>
      <c r="E151" s="22">
        <v>5</v>
      </c>
      <c r="F151" s="23">
        <v>6</v>
      </c>
      <c r="G151" s="21">
        <v>821</v>
      </c>
      <c r="H151" s="21">
        <v>840</v>
      </c>
      <c r="I151" s="29">
        <f t="shared" si="38"/>
        <v>74.63636363636364</v>
      </c>
      <c r="J151" s="29">
        <f t="shared" si="39"/>
        <v>76.36363636363636</v>
      </c>
      <c r="K151" s="50">
        <f t="shared" si="37"/>
        <v>-19</v>
      </c>
      <c r="L151" s="75">
        <v>-19</v>
      </c>
      <c r="N151"/>
      <c r="O151" s="71"/>
      <c r="P151" s="72"/>
      <c r="Q151" s="74"/>
      <c r="R151" s="74"/>
      <c r="S151" s="72"/>
      <c r="T151" s="77"/>
    </row>
    <row r="152" spans="1:20" ht="15.75">
      <c r="A152" s="21" t="s">
        <v>28</v>
      </c>
      <c r="B152" s="66" t="s">
        <v>154</v>
      </c>
      <c r="C152" s="20">
        <f t="shared" si="40"/>
        <v>15</v>
      </c>
      <c r="D152" s="21">
        <v>11</v>
      </c>
      <c r="E152" s="22">
        <v>4</v>
      </c>
      <c r="F152" s="23">
        <v>7</v>
      </c>
      <c r="G152" s="21">
        <v>857</v>
      </c>
      <c r="H152" s="21">
        <v>848</v>
      </c>
      <c r="I152" s="29">
        <f t="shared" si="38"/>
        <v>77.9090909090909</v>
      </c>
      <c r="J152" s="29">
        <f t="shared" si="39"/>
        <v>77.0909090909091</v>
      </c>
      <c r="K152" s="50">
        <f t="shared" si="37"/>
        <v>9</v>
      </c>
      <c r="N152" s="47"/>
      <c r="O152" s="71"/>
      <c r="P152" s="72"/>
      <c r="Q152" s="74"/>
      <c r="R152" s="74"/>
      <c r="S152" s="71"/>
      <c r="T152" s="77"/>
    </row>
    <row r="153" spans="1:20" ht="15.75">
      <c r="A153" s="21" t="s">
        <v>28</v>
      </c>
      <c r="B153" s="63" t="s">
        <v>155</v>
      </c>
      <c r="C153" s="20">
        <f t="shared" si="40"/>
        <v>14</v>
      </c>
      <c r="D153" s="21">
        <v>11</v>
      </c>
      <c r="E153" s="22">
        <v>3</v>
      </c>
      <c r="F153" s="23">
        <v>8</v>
      </c>
      <c r="G153" s="21">
        <v>800</v>
      </c>
      <c r="H153" s="21">
        <v>820</v>
      </c>
      <c r="I153" s="29">
        <f t="shared" si="38"/>
        <v>72.72727272727273</v>
      </c>
      <c r="J153" s="29">
        <f t="shared" si="39"/>
        <v>74.54545454545455</v>
      </c>
      <c r="K153" s="50">
        <f t="shared" si="37"/>
        <v>-20</v>
      </c>
      <c r="L153" s="75">
        <v>20</v>
      </c>
      <c r="N153"/>
      <c r="O153" s="71"/>
      <c r="P153" s="72"/>
      <c r="Q153" s="74"/>
      <c r="R153" s="74"/>
      <c r="S153" s="72"/>
      <c r="T153" s="77"/>
    </row>
    <row r="154" spans="1:20" ht="15.75">
      <c r="A154" s="21" t="s">
        <v>28</v>
      </c>
      <c r="B154" s="55" t="s">
        <v>156</v>
      </c>
      <c r="C154" s="20">
        <f t="shared" si="40"/>
        <v>14</v>
      </c>
      <c r="D154" s="21">
        <v>11</v>
      </c>
      <c r="E154" s="22">
        <v>3</v>
      </c>
      <c r="F154" s="23">
        <v>8</v>
      </c>
      <c r="G154" s="21">
        <v>816</v>
      </c>
      <c r="H154" s="21">
        <v>909</v>
      </c>
      <c r="I154" s="29">
        <f t="shared" si="38"/>
        <v>74.18181818181819</v>
      </c>
      <c r="J154" s="29">
        <f t="shared" si="39"/>
        <v>82.63636363636364</v>
      </c>
      <c r="K154" s="50">
        <f t="shared" si="37"/>
        <v>-93</v>
      </c>
      <c r="L154" s="75">
        <v>7</v>
      </c>
      <c r="N154" s="47"/>
      <c r="O154" s="71"/>
      <c r="P154" s="72"/>
      <c r="Q154" s="74"/>
      <c r="R154" s="74"/>
      <c r="S154" s="72"/>
      <c r="T154" s="77"/>
    </row>
    <row r="155" spans="1:20" ht="15.75">
      <c r="A155" s="21" t="s">
        <v>28</v>
      </c>
      <c r="B155" s="55" t="s">
        <v>153</v>
      </c>
      <c r="C155" s="20">
        <f t="shared" si="40"/>
        <v>14</v>
      </c>
      <c r="D155" s="21">
        <v>11</v>
      </c>
      <c r="E155" s="22">
        <v>3</v>
      </c>
      <c r="F155" s="23">
        <v>8</v>
      </c>
      <c r="G155" s="21">
        <v>767</v>
      </c>
      <c r="H155" s="21">
        <v>923</v>
      </c>
      <c r="I155" s="29">
        <f t="shared" si="38"/>
        <v>69.72727272727273</v>
      </c>
      <c r="J155" s="29">
        <f t="shared" si="39"/>
        <v>83.9090909090909</v>
      </c>
      <c r="K155" s="50">
        <f t="shared" si="37"/>
        <v>-156</v>
      </c>
      <c r="L155" s="75">
        <v>-27</v>
      </c>
      <c r="N155"/>
      <c r="O155" s="71"/>
      <c r="P155" s="72"/>
      <c r="Q155" s="74"/>
      <c r="R155" s="74"/>
      <c r="S155" s="72"/>
      <c r="T155" s="77"/>
    </row>
    <row r="156" spans="1:20" ht="15.75">
      <c r="A156" s="21" t="s">
        <v>28</v>
      </c>
      <c r="B156" s="60" t="s">
        <v>157</v>
      </c>
      <c r="C156" s="20">
        <f t="shared" si="40"/>
        <v>13</v>
      </c>
      <c r="D156" s="21">
        <v>11</v>
      </c>
      <c r="E156" s="35">
        <v>2</v>
      </c>
      <c r="F156" s="36">
        <v>9</v>
      </c>
      <c r="G156" s="34">
        <v>836</v>
      </c>
      <c r="H156" s="34">
        <v>941</v>
      </c>
      <c r="I156" s="29">
        <f t="shared" si="38"/>
        <v>76</v>
      </c>
      <c r="J156" s="29">
        <f t="shared" si="39"/>
        <v>85.54545454545455</v>
      </c>
      <c r="K156" s="50">
        <f t="shared" si="37"/>
        <v>-105</v>
      </c>
      <c r="L156" s="76"/>
      <c r="M156" s="83">
        <f>SUM(I145:I156)/12</f>
        <v>77.09090909090911</v>
      </c>
      <c r="N156"/>
      <c r="O156" s="71"/>
      <c r="P156" s="72"/>
      <c r="Q156" s="74"/>
      <c r="R156" s="74"/>
      <c r="S156" s="72"/>
      <c r="T156" s="77"/>
    </row>
    <row r="157" spans="3:11" ht="10.5" customHeight="1">
      <c r="C157" s="21"/>
      <c r="D157" s="21"/>
      <c r="E157" s="21"/>
      <c r="F157" s="21"/>
      <c r="G157" s="21"/>
      <c r="H157" s="21"/>
      <c r="I157" s="21"/>
      <c r="J157" s="21"/>
      <c r="K157" s="50"/>
    </row>
    <row r="158" spans="3:13" ht="18" customHeight="1">
      <c r="C158" s="21"/>
      <c r="D158" s="21"/>
      <c r="E158" s="21"/>
      <c r="F158" s="21"/>
      <c r="G158" s="21">
        <f>SUM(G1:G156)</f>
        <v>125286</v>
      </c>
      <c r="H158" s="21">
        <f>SUM(H1:H156)</f>
        <v>125286</v>
      </c>
      <c r="I158" s="29">
        <f>SUM(I1:I156)/144</f>
        <v>79.20037878787875</v>
      </c>
      <c r="J158" s="29">
        <f>SUM(J1:J156)/144</f>
        <v>79.18566919191912</v>
      </c>
      <c r="K158" s="21">
        <f>SUM(K1:K156)</f>
        <v>0</v>
      </c>
      <c r="M158" s="83">
        <f>SUM(M1:M156)/12</f>
        <v>79.20037878787879</v>
      </c>
    </row>
    <row r="159" spans="3:11" ht="15">
      <c r="C159" s="21"/>
      <c r="D159" s="21"/>
      <c r="E159" s="21"/>
      <c r="F159" s="21"/>
      <c r="G159" s="21"/>
      <c r="H159" s="21"/>
      <c r="I159" s="21"/>
      <c r="J159" s="21"/>
      <c r="K159" s="21"/>
    </row>
    <row r="160" spans="3:11" ht="15">
      <c r="C160" s="21"/>
      <c r="D160" s="21"/>
      <c r="E160" s="21"/>
      <c r="F160" s="21"/>
      <c r="G160" s="21"/>
      <c r="H160" s="21"/>
      <c r="I160" s="21"/>
      <c r="J160" s="21"/>
      <c r="K160" s="21"/>
    </row>
    <row r="161" spans="3:11" ht="15">
      <c r="C161" s="21"/>
      <c r="D161" s="21"/>
      <c r="E161" s="21"/>
      <c r="F161" s="21"/>
      <c r="G161" s="21"/>
      <c r="H161" s="21"/>
      <c r="I161" s="21"/>
      <c r="J161" s="21"/>
      <c r="K161" s="21"/>
    </row>
    <row r="162" spans="3:11" ht="15">
      <c r="C162" s="21"/>
      <c r="D162" s="21"/>
      <c r="E162" s="21"/>
      <c r="F162" s="21"/>
      <c r="G162" s="21"/>
      <c r="H162" s="21"/>
      <c r="I162" s="21"/>
      <c r="J162" s="21"/>
      <c r="K162" s="21"/>
    </row>
    <row r="163" spans="3:11" ht="15">
      <c r="C163" s="21"/>
      <c r="D163" s="21"/>
      <c r="E163" s="21"/>
      <c r="F163" s="21"/>
      <c r="G163" s="21"/>
      <c r="H163" s="21"/>
      <c r="I163" s="21"/>
      <c r="J163" s="21"/>
      <c r="K163" s="21"/>
    </row>
    <row r="164" spans="3:11" ht="15">
      <c r="C164" s="21"/>
      <c r="D164" s="21"/>
      <c r="E164" s="21"/>
      <c r="F164" s="21"/>
      <c r="G164" s="21"/>
      <c r="H164" s="21"/>
      <c r="I164" s="21"/>
      <c r="J164" s="21"/>
      <c r="K164" s="21"/>
    </row>
    <row r="165" spans="3:11" ht="15">
      <c r="C165" s="21"/>
      <c r="D165" s="21"/>
      <c r="E165" s="21"/>
      <c r="F165" s="21"/>
      <c r="G165" s="21"/>
      <c r="H165" s="21"/>
      <c r="I165" s="21"/>
      <c r="J165" s="21"/>
      <c r="K165" s="21"/>
    </row>
    <row r="166" spans="3:11" ht="15">
      <c r="C166" s="21"/>
      <c r="D166" s="21"/>
      <c r="E166" s="21"/>
      <c r="F166" s="21"/>
      <c r="G166" s="21"/>
      <c r="H166" s="21"/>
      <c r="I166" s="21"/>
      <c r="J166" s="21"/>
      <c r="K166" s="21"/>
    </row>
    <row r="167" spans="3:11" ht="15">
      <c r="C167" s="21"/>
      <c r="D167" s="21"/>
      <c r="E167" s="21"/>
      <c r="F167" s="21"/>
      <c r="G167" s="21"/>
      <c r="H167" s="21"/>
      <c r="I167" s="21"/>
      <c r="J167" s="21"/>
      <c r="K167" s="21"/>
    </row>
    <row r="168" spans="7:8" ht="15">
      <c r="G168" s="21"/>
      <c r="H168" s="21"/>
    </row>
    <row r="169" spans="7:8" ht="15">
      <c r="G169" s="21"/>
      <c r="H169" s="21"/>
    </row>
    <row r="170" spans="7:8" ht="15">
      <c r="G170" s="21"/>
      <c r="H170" s="21"/>
    </row>
    <row r="171" spans="7:8" ht="15">
      <c r="G171" s="21"/>
      <c r="H171" s="21"/>
    </row>
    <row r="172" spans="7:8" ht="15">
      <c r="G172" s="21"/>
      <c r="H172" s="21"/>
    </row>
    <row r="173" spans="7:8" ht="15">
      <c r="G173" s="21"/>
      <c r="H173" s="21"/>
    </row>
  </sheetData>
  <printOptions gridLines="1" horizontalCentered="1"/>
  <pageMargins left="0.1968503937007874" right="0.2362204724409449" top="0.35433070866141736" bottom="0.9055118110236221" header="0.07874015748031496" footer="0.2755905511811024"/>
  <pageSetup fitToHeight="3" fitToWidth="1" horizontalDpi="300" verticalDpi="300" orientation="portrait" paperSize="9" scale="98" r:id="rId1"/>
  <headerFooter alignWithMargins="0">
    <oddHeader>&amp;C&amp;A 2002-2003, fait le &amp;D</oddHeader>
    <oddFooter>&amp;L&amp;"Candida BT,Roman"Typo Candida BT :  leader de poule&amp;"Script12 BT,Roman"
&amp;"Square721 Ex BT,Roman"&amp;11Typo Square 721ExBT : les relégables (soulignée = dernière)
&amp;"Arial,Normal"&amp;9En gras : équipes montant de Région; en italique : équipes descendant de N2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5"/>
  <sheetViews>
    <sheetView workbookViewId="0" topLeftCell="A1">
      <selection activeCell="A1" sqref="A1"/>
    </sheetView>
  </sheetViews>
  <sheetFormatPr defaultColWidth="11.00390625" defaultRowHeight="15.75"/>
  <cols>
    <col min="1" max="1" width="3.875" style="2" customWidth="1"/>
    <col min="2" max="2" width="2.625" style="0" customWidth="1"/>
    <col min="3" max="3" width="25.625" style="13" bestFit="1" customWidth="1"/>
    <col min="4" max="4" width="1.875" style="0" bestFit="1" customWidth="1"/>
    <col min="5" max="5" width="4.00390625" style="0" customWidth="1"/>
    <col min="6" max="6" width="5.625" style="0" bestFit="1" customWidth="1"/>
    <col min="7" max="7" width="7.875" style="0" customWidth="1"/>
  </cols>
  <sheetData>
    <row r="1" spans="1:7" ht="15.75">
      <c r="A1" s="2">
        <v>1</v>
      </c>
      <c r="B1" s="21" t="s">
        <v>18</v>
      </c>
      <c r="C1" s="61" t="s">
        <v>111</v>
      </c>
      <c r="D1" s="20"/>
      <c r="E1" s="21">
        <v>11</v>
      </c>
      <c r="F1" s="21">
        <v>1137</v>
      </c>
      <c r="G1" s="29">
        <f aca="true" t="shared" si="0" ref="G1:G32">F1/E1</f>
        <v>103.36363636363636</v>
      </c>
    </row>
    <row r="2" spans="1:7" ht="15.75">
      <c r="A2" s="2">
        <f>A1+1</f>
        <v>2</v>
      </c>
      <c r="B2" s="21" t="s">
        <v>20</v>
      </c>
      <c r="C2" s="61" t="s">
        <v>120</v>
      </c>
      <c r="D2" s="20"/>
      <c r="E2" s="21">
        <v>11</v>
      </c>
      <c r="F2" s="21">
        <v>1056</v>
      </c>
      <c r="G2" s="29">
        <f t="shared" si="0"/>
        <v>96</v>
      </c>
    </row>
    <row r="3" spans="1:7" ht="15.75">
      <c r="A3" s="2">
        <f aca="true" t="shared" si="1" ref="A3:A18">A2+1</f>
        <v>3</v>
      </c>
      <c r="B3" s="21" t="s">
        <v>21</v>
      </c>
      <c r="C3" s="61" t="s">
        <v>127</v>
      </c>
      <c r="D3" s="20"/>
      <c r="E3" s="21">
        <v>11</v>
      </c>
      <c r="F3" s="21">
        <v>1040</v>
      </c>
      <c r="G3" s="29">
        <f t="shared" si="0"/>
        <v>94.54545454545455</v>
      </c>
    </row>
    <row r="4" spans="1:7" ht="15.75">
      <c r="A4" s="2">
        <f t="shared" si="1"/>
        <v>4</v>
      </c>
      <c r="B4" s="21" t="s">
        <v>9</v>
      </c>
      <c r="C4" s="63" t="s">
        <v>11</v>
      </c>
      <c r="D4" s="20"/>
      <c r="E4" s="21">
        <v>11</v>
      </c>
      <c r="F4" s="49">
        <v>1028</v>
      </c>
      <c r="G4" s="29">
        <f t="shared" si="0"/>
        <v>93.45454545454545</v>
      </c>
    </row>
    <row r="5" spans="1:7" ht="15.75">
      <c r="A5" s="2">
        <f t="shared" si="1"/>
        <v>5</v>
      </c>
      <c r="B5" s="21" t="s">
        <v>27</v>
      </c>
      <c r="C5" s="32" t="s">
        <v>149</v>
      </c>
      <c r="D5" s="20"/>
      <c r="E5" s="21">
        <v>11</v>
      </c>
      <c r="F5" s="21">
        <v>1028</v>
      </c>
      <c r="G5" s="29">
        <f t="shared" si="0"/>
        <v>93.45454545454545</v>
      </c>
    </row>
    <row r="6" spans="1:7" ht="15.75">
      <c r="A6" s="2">
        <f t="shared" si="1"/>
        <v>6</v>
      </c>
      <c r="B6" s="21" t="s">
        <v>14</v>
      </c>
      <c r="C6" s="66" t="s">
        <v>102</v>
      </c>
      <c r="D6" s="20"/>
      <c r="E6" s="21">
        <v>11</v>
      </c>
      <c r="F6" s="21">
        <v>1021</v>
      </c>
      <c r="G6" s="29">
        <f t="shared" si="0"/>
        <v>92.81818181818181</v>
      </c>
    </row>
    <row r="7" spans="1:7" ht="15.75">
      <c r="A7" s="2">
        <f t="shared" si="1"/>
        <v>7</v>
      </c>
      <c r="B7" s="21" t="s">
        <v>27</v>
      </c>
      <c r="C7" s="61" t="s">
        <v>65</v>
      </c>
      <c r="D7" s="20"/>
      <c r="E7" s="21">
        <v>11</v>
      </c>
      <c r="F7" s="21">
        <v>1016</v>
      </c>
      <c r="G7" s="29">
        <f t="shared" si="0"/>
        <v>92.36363636363636</v>
      </c>
    </row>
    <row r="8" spans="1:7" ht="15.75">
      <c r="A8" s="2">
        <f t="shared" si="1"/>
        <v>8</v>
      </c>
      <c r="B8" s="21" t="s">
        <v>21</v>
      </c>
      <c r="C8" s="63" t="s">
        <v>75</v>
      </c>
      <c r="D8" s="20"/>
      <c r="E8" s="21">
        <v>11</v>
      </c>
      <c r="F8" s="21">
        <v>1012</v>
      </c>
      <c r="G8" s="29">
        <f t="shared" si="0"/>
        <v>92</v>
      </c>
    </row>
    <row r="9" spans="1:7" ht="15.75">
      <c r="A9" s="2">
        <f t="shared" si="1"/>
        <v>9</v>
      </c>
      <c r="B9" s="21" t="s">
        <v>22</v>
      </c>
      <c r="C9" s="62" t="s">
        <v>132</v>
      </c>
      <c r="D9" s="20"/>
      <c r="E9" s="21">
        <v>11</v>
      </c>
      <c r="F9" s="21">
        <v>1005</v>
      </c>
      <c r="G9" s="29">
        <f t="shared" si="0"/>
        <v>91.36363636363636</v>
      </c>
    </row>
    <row r="10" spans="1:7" ht="15.75">
      <c r="A10" s="2">
        <f t="shared" si="1"/>
        <v>10</v>
      </c>
      <c r="B10" s="21" t="s">
        <v>20</v>
      </c>
      <c r="C10" s="28" t="s">
        <v>122</v>
      </c>
      <c r="D10" s="20"/>
      <c r="E10" s="21">
        <v>11</v>
      </c>
      <c r="F10" s="21">
        <v>997</v>
      </c>
      <c r="G10" s="29">
        <f t="shared" si="0"/>
        <v>90.63636363636364</v>
      </c>
    </row>
    <row r="11" spans="1:7" ht="15.75">
      <c r="A11" s="2">
        <f t="shared" si="1"/>
        <v>11</v>
      </c>
      <c r="B11" s="21" t="s">
        <v>27</v>
      </c>
      <c r="C11" s="63" t="s">
        <v>35</v>
      </c>
      <c r="D11" s="20"/>
      <c r="E11" s="21">
        <v>11</v>
      </c>
      <c r="F11" s="21">
        <v>997</v>
      </c>
      <c r="G11" s="29">
        <f t="shared" si="0"/>
        <v>90.63636363636364</v>
      </c>
    </row>
    <row r="12" spans="1:7" ht="15.75">
      <c r="A12" s="2">
        <f t="shared" si="1"/>
        <v>12</v>
      </c>
      <c r="B12" s="21" t="s">
        <v>14</v>
      </c>
      <c r="C12" s="61" t="s">
        <v>61</v>
      </c>
      <c r="D12" s="20"/>
      <c r="E12" s="21">
        <v>11</v>
      </c>
      <c r="F12" s="21">
        <v>995</v>
      </c>
      <c r="G12" s="29">
        <f t="shared" si="0"/>
        <v>90.45454545454545</v>
      </c>
    </row>
    <row r="13" spans="1:7" ht="15.75">
      <c r="A13" s="2">
        <f t="shared" si="1"/>
        <v>13</v>
      </c>
      <c r="B13" s="21" t="s">
        <v>16</v>
      </c>
      <c r="C13" s="28" t="s">
        <v>106</v>
      </c>
      <c r="D13" s="20"/>
      <c r="E13" s="21">
        <v>11</v>
      </c>
      <c r="F13" s="21">
        <v>993</v>
      </c>
      <c r="G13" s="29">
        <f t="shared" si="0"/>
        <v>90.27272727272727</v>
      </c>
    </row>
    <row r="14" spans="1:7" ht="15.75">
      <c r="A14" s="2">
        <f t="shared" si="1"/>
        <v>14</v>
      </c>
      <c r="B14" s="21" t="s">
        <v>9</v>
      </c>
      <c r="C14" s="30" t="s">
        <v>86</v>
      </c>
      <c r="D14" s="20"/>
      <c r="E14" s="21">
        <v>11</v>
      </c>
      <c r="F14" s="49">
        <v>978</v>
      </c>
      <c r="G14" s="29">
        <f t="shared" si="0"/>
        <v>88.9090909090909</v>
      </c>
    </row>
    <row r="15" spans="1:7" ht="15.75">
      <c r="A15" s="2">
        <f t="shared" si="1"/>
        <v>15</v>
      </c>
      <c r="B15" s="21" t="s">
        <v>14</v>
      </c>
      <c r="C15" s="63" t="s">
        <v>99</v>
      </c>
      <c r="D15" s="20"/>
      <c r="E15" s="21">
        <v>11</v>
      </c>
      <c r="F15" s="21">
        <v>978</v>
      </c>
      <c r="G15" s="29">
        <f t="shared" si="0"/>
        <v>88.9090909090909</v>
      </c>
    </row>
    <row r="16" spans="1:7" ht="15.75">
      <c r="A16" s="2">
        <f t="shared" si="1"/>
        <v>16</v>
      </c>
      <c r="B16" s="21" t="s">
        <v>18</v>
      </c>
      <c r="C16" s="28" t="s">
        <v>113</v>
      </c>
      <c r="D16" s="20"/>
      <c r="E16" s="21">
        <v>11</v>
      </c>
      <c r="F16" s="21">
        <v>975</v>
      </c>
      <c r="G16" s="29">
        <f t="shared" si="0"/>
        <v>88.63636363636364</v>
      </c>
    </row>
    <row r="17" spans="1:7" ht="15.75">
      <c r="A17" s="2">
        <f t="shared" si="1"/>
        <v>17</v>
      </c>
      <c r="B17" s="21" t="s">
        <v>12</v>
      </c>
      <c r="C17" s="69" t="s">
        <v>59</v>
      </c>
      <c r="D17" s="20"/>
      <c r="E17" s="21">
        <v>11</v>
      </c>
      <c r="F17" s="25">
        <v>968</v>
      </c>
      <c r="G17" s="29">
        <f t="shared" si="0"/>
        <v>88</v>
      </c>
    </row>
    <row r="18" spans="1:7" ht="15.75">
      <c r="A18" s="2">
        <f t="shared" si="1"/>
        <v>18</v>
      </c>
      <c r="B18" s="21" t="s">
        <v>9</v>
      </c>
      <c r="C18" s="84" t="s">
        <v>58</v>
      </c>
      <c r="D18" s="20"/>
      <c r="E18" s="21">
        <v>11</v>
      </c>
      <c r="F18" s="49">
        <v>966</v>
      </c>
      <c r="G18" s="29">
        <f t="shared" si="0"/>
        <v>87.81818181818181</v>
      </c>
    </row>
    <row r="19" spans="1:7" ht="15.75">
      <c r="A19" s="2">
        <f aca="true" t="shared" si="2" ref="A19:A34">A18+1</f>
        <v>19</v>
      </c>
      <c r="B19" s="21" t="s">
        <v>21</v>
      </c>
      <c r="C19" s="63" t="s">
        <v>129</v>
      </c>
      <c r="D19" s="20"/>
      <c r="E19" s="21">
        <v>11</v>
      </c>
      <c r="F19" s="21">
        <v>963</v>
      </c>
      <c r="G19" s="29">
        <f t="shared" si="0"/>
        <v>87.54545454545455</v>
      </c>
    </row>
    <row r="20" spans="1:7" ht="15.75">
      <c r="A20" s="2">
        <f t="shared" si="2"/>
        <v>20</v>
      </c>
      <c r="B20" s="21" t="s">
        <v>12</v>
      </c>
      <c r="C20" s="39" t="s">
        <v>41</v>
      </c>
      <c r="D20" s="20"/>
      <c r="E20" s="21">
        <v>10</v>
      </c>
      <c r="F20" s="25">
        <v>873</v>
      </c>
      <c r="G20" s="29">
        <f t="shared" si="0"/>
        <v>87.3</v>
      </c>
    </row>
    <row r="21" spans="1:7" ht="15.75">
      <c r="A21" s="2">
        <f t="shared" si="2"/>
        <v>21</v>
      </c>
      <c r="B21" s="21" t="s">
        <v>12</v>
      </c>
      <c r="C21" s="70" t="s">
        <v>91</v>
      </c>
      <c r="D21" s="20"/>
      <c r="E21" s="21">
        <v>11</v>
      </c>
      <c r="F21" s="25">
        <v>960</v>
      </c>
      <c r="G21" s="29">
        <f t="shared" si="0"/>
        <v>87.27272727272727</v>
      </c>
    </row>
    <row r="22" spans="1:7" ht="15.75">
      <c r="A22" s="2">
        <f t="shared" si="2"/>
        <v>22</v>
      </c>
      <c r="B22" s="21" t="s">
        <v>21</v>
      </c>
      <c r="C22" s="63" t="s">
        <v>34</v>
      </c>
      <c r="D22" s="20"/>
      <c r="E22" s="21">
        <v>11</v>
      </c>
      <c r="F22" s="21">
        <v>958</v>
      </c>
      <c r="G22" s="29">
        <f t="shared" si="0"/>
        <v>87.0909090909091</v>
      </c>
    </row>
    <row r="23" spans="1:7" ht="15.75">
      <c r="A23" s="2">
        <f t="shared" si="2"/>
        <v>23</v>
      </c>
      <c r="B23" s="21" t="s">
        <v>16</v>
      </c>
      <c r="C23" s="63" t="s">
        <v>62</v>
      </c>
      <c r="D23" s="20"/>
      <c r="E23" s="21">
        <v>11</v>
      </c>
      <c r="F23" s="21">
        <v>957</v>
      </c>
      <c r="G23" s="29">
        <f t="shared" si="0"/>
        <v>87</v>
      </c>
    </row>
    <row r="24" spans="1:7" ht="15.75">
      <c r="A24" s="2">
        <f t="shared" si="2"/>
        <v>24</v>
      </c>
      <c r="B24" s="21" t="s">
        <v>16</v>
      </c>
      <c r="C24" s="84" t="s">
        <v>107</v>
      </c>
      <c r="D24" s="20"/>
      <c r="E24" s="21">
        <v>11</v>
      </c>
      <c r="F24" s="21">
        <v>954</v>
      </c>
      <c r="G24" s="29">
        <f t="shared" si="0"/>
        <v>86.72727272727273</v>
      </c>
    </row>
    <row r="25" spans="1:7" ht="15.75">
      <c r="A25" s="2">
        <f t="shared" si="2"/>
        <v>25</v>
      </c>
      <c r="B25" s="21" t="s">
        <v>18</v>
      </c>
      <c r="C25" s="28" t="s">
        <v>32</v>
      </c>
      <c r="D25" s="20"/>
      <c r="E25" s="21">
        <v>11</v>
      </c>
      <c r="F25" s="21">
        <v>954</v>
      </c>
      <c r="G25" s="29">
        <f t="shared" si="0"/>
        <v>86.72727272727273</v>
      </c>
    </row>
    <row r="26" spans="1:7" ht="15.75">
      <c r="A26" s="2">
        <f t="shared" si="2"/>
        <v>26</v>
      </c>
      <c r="B26" s="21" t="s">
        <v>21</v>
      </c>
      <c r="C26" s="66" t="s">
        <v>130</v>
      </c>
      <c r="D26" s="20"/>
      <c r="E26" s="21">
        <v>11</v>
      </c>
      <c r="F26" s="21">
        <v>953</v>
      </c>
      <c r="G26" s="29">
        <f t="shared" si="0"/>
        <v>86.63636363636364</v>
      </c>
    </row>
    <row r="27" spans="1:7" ht="15.75">
      <c r="A27" s="2">
        <f t="shared" si="2"/>
        <v>27</v>
      </c>
      <c r="B27" s="21" t="s">
        <v>14</v>
      </c>
      <c r="C27" s="63" t="s">
        <v>103</v>
      </c>
      <c r="D27" s="20"/>
      <c r="E27" s="21">
        <v>11</v>
      </c>
      <c r="F27" s="21">
        <v>947</v>
      </c>
      <c r="G27" s="29">
        <f t="shared" si="0"/>
        <v>86.0909090909091</v>
      </c>
    </row>
    <row r="28" spans="1:7" ht="15.75">
      <c r="A28" s="2">
        <f t="shared" si="2"/>
        <v>28</v>
      </c>
      <c r="B28" s="21" t="s">
        <v>22</v>
      </c>
      <c r="C28" s="28" t="s">
        <v>67</v>
      </c>
      <c r="D28" s="20"/>
      <c r="E28" s="21">
        <v>11</v>
      </c>
      <c r="F28" s="21">
        <v>946</v>
      </c>
      <c r="G28" s="29">
        <f t="shared" si="0"/>
        <v>86</v>
      </c>
    </row>
    <row r="29" spans="1:7" ht="15.75">
      <c r="A29" s="2">
        <f t="shared" si="2"/>
        <v>29</v>
      </c>
      <c r="B29" s="21" t="s">
        <v>20</v>
      </c>
      <c r="C29" s="28" t="s">
        <v>79</v>
      </c>
      <c r="D29" s="20"/>
      <c r="E29" s="21">
        <v>11</v>
      </c>
      <c r="F29" s="21">
        <v>943</v>
      </c>
      <c r="G29" s="29">
        <f t="shared" si="0"/>
        <v>85.72727272727273</v>
      </c>
    </row>
    <row r="30" spans="1:7" ht="15.75">
      <c r="A30" s="2">
        <f t="shared" si="2"/>
        <v>30</v>
      </c>
      <c r="B30" s="21" t="s">
        <v>27</v>
      </c>
      <c r="C30" s="28" t="s">
        <v>69</v>
      </c>
      <c r="D30" s="20"/>
      <c r="E30" s="21">
        <v>11</v>
      </c>
      <c r="F30" s="21">
        <v>943</v>
      </c>
      <c r="G30" s="29">
        <f t="shared" si="0"/>
        <v>85.72727272727273</v>
      </c>
    </row>
    <row r="31" spans="1:7" ht="15.75">
      <c r="A31" s="2">
        <f t="shared" si="2"/>
        <v>31</v>
      </c>
      <c r="B31" s="21" t="s">
        <v>14</v>
      </c>
      <c r="C31" s="86" t="s">
        <v>105</v>
      </c>
      <c r="D31" s="20"/>
      <c r="E31" s="21">
        <v>11</v>
      </c>
      <c r="F31" s="21">
        <v>935</v>
      </c>
      <c r="G31" s="29">
        <f t="shared" si="0"/>
        <v>85</v>
      </c>
    </row>
    <row r="32" spans="1:7" ht="15.75">
      <c r="A32" s="2">
        <f t="shared" si="2"/>
        <v>32</v>
      </c>
      <c r="B32" s="21" t="s">
        <v>24</v>
      </c>
      <c r="C32" s="63" t="s">
        <v>141</v>
      </c>
      <c r="D32" s="20"/>
      <c r="E32" s="21">
        <v>11</v>
      </c>
      <c r="F32" s="21">
        <v>935</v>
      </c>
      <c r="G32" s="29">
        <f t="shared" si="0"/>
        <v>85</v>
      </c>
    </row>
    <row r="33" spans="1:7" ht="15.75">
      <c r="A33" s="2">
        <f t="shared" si="2"/>
        <v>33</v>
      </c>
      <c r="B33" s="21" t="s">
        <v>21</v>
      </c>
      <c r="C33" s="63" t="s">
        <v>128</v>
      </c>
      <c r="D33" s="20"/>
      <c r="E33" s="21">
        <v>11</v>
      </c>
      <c r="F33" s="21">
        <v>931</v>
      </c>
      <c r="G33" s="29">
        <f aca="true" t="shared" si="3" ref="G33:G64">F33/E33</f>
        <v>84.63636363636364</v>
      </c>
    </row>
    <row r="34" spans="1:7" ht="15.75">
      <c r="A34" s="2">
        <f t="shared" si="2"/>
        <v>34</v>
      </c>
      <c r="B34" s="21" t="s">
        <v>12</v>
      </c>
      <c r="C34" s="85" t="s">
        <v>92</v>
      </c>
      <c r="D34" s="20"/>
      <c r="E34" s="21">
        <v>11</v>
      </c>
      <c r="F34" s="25">
        <v>929</v>
      </c>
      <c r="G34" s="29">
        <f t="shared" si="3"/>
        <v>84.45454545454545</v>
      </c>
    </row>
    <row r="35" spans="1:7" ht="15.75">
      <c r="A35" s="2">
        <f aca="true" t="shared" si="4" ref="A35:A50">A34+1</f>
        <v>35</v>
      </c>
      <c r="B35" s="21" t="s">
        <v>12</v>
      </c>
      <c r="C35" s="64" t="s">
        <v>95</v>
      </c>
      <c r="D35" s="20"/>
      <c r="E35" s="21">
        <v>11</v>
      </c>
      <c r="F35" s="25">
        <v>927</v>
      </c>
      <c r="G35" s="29">
        <f t="shared" si="3"/>
        <v>84.27272727272727</v>
      </c>
    </row>
    <row r="36" spans="1:7" ht="15.75">
      <c r="A36" s="2">
        <f t="shared" si="4"/>
        <v>36</v>
      </c>
      <c r="B36" s="21" t="s">
        <v>28</v>
      </c>
      <c r="C36" s="63" t="s">
        <v>73</v>
      </c>
      <c r="D36" s="20"/>
      <c r="E36" s="21">
        <v>11</v>
      </c>
      <c r="F36" s="21">
        <v>927</v>
      </c>
      <c r="G36" s="29">
        <f t="shared" si="3"/>
        <v>84.27272727272727</v>
      </c>
    </row>
    <row r="37" spans="1:7" ht="15.75">
      <c r="A37" s="2">
        <f t="shared" si="4"/>
        <v>37</v>
      </c>
      <c r="B37" s="21" t="s">
        <v>24</v>
      </c>
      <c r="C37" s="63" t="s">
        <v>63</v>
      </c>
      <c r="D37" s="20"/>
      <c r="E37" s="21">
        <v>11</v>
      </c>
      <c r="F37" s="21">
        <v>923</v>
      </c>
      <c r="G37" s="29">
        <f t="shared" si="3"/>
        <v>83.9090909090909</v>
      </c>
    </row>
    <row r="38" spans="1:7" ht="15.75">
      <c r="A38" s="2">
        <f t="shared" si="4"/>
        <v>38</v>
      </c>
      <c r="B38" s="21" t="s">
        <v>17</v>
      </c>
      <c r="C38" s="67" t="s">
        <v>159</v>
      </c>
      <c r="D38" s="20"/>
      <c r="E38" s="21">
        <v>11</v>
      </c>
      <c r="F38" s="21">
        <v>920</v>
      </c>
      <c r="G38" s="29">
        <f t="shared" si="3"/>
        <v>83.63636363636364</v>
      </c>
    </row>
    <row r="39" spans="1:7" ht="15.75">
      <c r="A39" s="2">
        <f t="shared" si="4"/>
        <v>39</v>
      </c>
      <c r="B39" s="21" t="s">
        <v>18</v>
      </c>
      <c r="C39" s="30" t="s">
        <v>112</v>
      </c>
      <c r="D39" s="20"/>
      <c r="E39" s="21">
        <v>11</v>
      </c>
      <c r="F39" s="21">
        <v>919</v>
      </c>
      <c r="G39" s="29">
        <f t="shared" si="3"/>
        <v>83.54545454545455</v>
      </c>
    </row>
    <row r="40" spans="1:7" ht="15.75">
      <c r="A40" s="2">
        <f t="shared" si="4"/>
        <v>40</v>
      </c>
      <c r="B40" s="21" t="s">
        <v>27</v>
      </c>
      <c r="C40" s="30" t="s">
        <v>148</v>
      </c>
      <c r="D40" s="20"/>
      <c r="E40" s="21">
        <v>11</v>
      </c>
      <c r="F40" s="21">
        <v>918</v>
      </c>
      <c r="G40" s="29">
        <f t="shared" si="3"/>
        <v>83.45454545454545</v>
      </c>
    </row>
    <row r="41" spans="1:7" ht="15.75">
      <c r="A41" s="2">
        <f t="shared" si="4"/>
        <v>41</v>
      </c>
      <c r="B41" s="21" t="s">
        <v>28</v>
      </c>
      <c r="C41" s="63" t="s">
        <v>55</v>
      </c>
      <c r="D41" s="20"/>
      <c r="E41" s="21">
        <v>11</v>
      </c>
      <c r="F41" s="21">
        <v>917</v>
      </c>
      <c r="G41" s="29">
        <f t="shared" si="3"/>
        <v>83.36363636363636</v>
      </c>
    </row>
    <row r="42" spans="1:7" ht="15.75">
      <c r="A42" s="2">
        <f t="shared" si="4"/>
        <v>42</v>
      </c>
      <c r="B42" s="21" t="s">
        <v>20</v>
      </c>
      <c r="C42" s="28" t="s">
        <v>77</v>
      </c>
      <c r="D42" s="20"/>
      <c r="E42" s="21">
        <v>11</v>
      </c>
      <c r="F42" s="21">
        <v>915</v>
      </c>
      <c r="G42" s="29">
        <f t="shared" si="3"/>
        <v>83.18181818181819</v>
      </c>
    </row>
    <row r="43" spans="1:7" ht="15.75">
      <c r="A43" s="2">
        <f t="shared" si="4"/>
        <v>43</v>
      </c>
      <c r="B43" s="21" t="s">
        <v>20</v>
      </c>
      <c r="C43" s="63" t="s">
        <v>81</v>
      </c>
      <c r="D43" s="20"/>
      <c r="E43" s="21">
        <v>11</v>
      </c>
      <c r="F43" s="21">
        <v>915</v>
      </c>
      <c r="G43" s="29">
        <f t="shared" si="3"/>
        <v>83.18181818181819</v>
      </c>
    </row>
    <row r="44" spans="1:7" ht="15.75">
      <c r="A44" s="2">
        <f t="shared" si="4"/>
        <v>44</v>
      </c>
      <c r="B44" s="21" t="s">
        <v>9</v>
      </c>
      <c r="C44" s="30" t="s">
        <v>87</v>
      </c>
      <c r="D44" s="20"/>
      <c r="E44" s="21">
        <v>11</v>
      </c>
      <c r="F44" s="49">
        <v>914</v>
      </c>
      <c r="G44" s="29">
        <f t="shared" si="3"/>
        <v>83.0909090909091</v>
      </c>
    </row>
    <row r="45" spans="1:7" ht="15.75">
      <c r="A45" s="2">
        <f t="shared" si="4"/>
        <v>45</v>
      </c>
      <c r="B45" s="21" t="s">
        <v>9</v>
      </c>
      <c r="C45" s="28" t="s">
        <v>49</v>
      </c>
      <c r="D45" s="20"/>
      <c r="E45" s="21">
        <v>11</v>
      </c>
      <c r="F45" s="49">
        <v>914</v>
      </c>
      <c r="G45" s="29">
        <f t="shared" si="3"/>
        <v>83.0909090909091</v>
      </c>
    </row>
    <row r="46" spans="1:7" ht="15.75">
      <c r="A46" s="2">
        <f t="shared" si="4"/>
        <v>46</v>
      </c>
      <c r="B46" s="21" t="s">
        <v>21</v>
      </c>
      <c r="C46" s="63" t="s">
        <v>64</v>
      </c>
      <c r="D46" s="20"/>
      <c r="E46" s="21">
        <v>11</v>
      </c>
      <c r="F46" s="21">
        <v>912</v>
      </c>
      <c r="G46" s="29">
        <f t="shared" si="3"/>
        <v>82.9090909090909</v>
      </c>
    </row>
    <row r="47" spans="1:7" ht="15.75">
      <c r="A47" s="2">
        <f t="shared" si="4"/>
        <v>47</v>
      </c>
      <c r="B47" s="21" t="s">
        <v>17</v>
      </c>
      <c r="C47" s="63" t="s">
        <v>19</v>
      </c>
      <c r="D47" s="20"/>
      <c r="E47" s="21">
        <v>11</v>
      </c>
      <c r="F47" s="21">
        <v>909</v>
      </c>
      <c r="G47" s="29">
        <f t="shared" si="3"/>
        <v>82.63636363636364</v>
      </c>
    </row>
    <row r="48" spans="1:7" ht="15.75">
      <c r="A48" s="2">
        <f t="shared" si="4"/>
        <v>48</v>
      </c>
      <c r="B48" s="21" t="s">
        <v>22</v>
      </c>
      <c r="C48" s="28" t="s">
        <v>134</v>
      </c>
      <c r="D48" s="20"/>
      <c r="E48" s="21">
        <v>11</v>
      </c>
      <c r="F48" s="21">
        <v>909</v>
      </c>
      <c r="G48" s="29">
        <f t="shared" si="3"/>
        <v>82.63636363636364</v>
      </c>
    </row>
    <row r="49" spans="1:7" ht="15.75">
      <c r="A49" s="2">
        <f t="shared" si="4"/>
        <v>49</v>
      </c>
      <c r="B49" s="21" t="s">
        <v>9</v>
      </c>
      <c r="C49" s="30" t="s">
        <v>85</v>
      </c>
      <c r="D49" s="20"/>
      <c r="E49" s="21">
        <v>11</v>
      </c>
      <c r="F49" s="49">
        <v>907</v>
      </c>
      <c r="G49" s="29">
        <f t="shared" si="3"/>
        <v>82.45454545454545</v>
      </c>
    </row>
    <row r="50" spans="1:7" ht="15.75">
      <c r="A50" s="2">
        <f t="shared" si="4"/>
        <v>50</v>
      </c>
      <c r="B50" s="21" t="s">
        <v>24</v>
      </c>
      <c r="C50" s="61" t="s">
        <v>70</v>
      </c>
      <c r="D50" s="20"/>
      <c r="E50" s="21">
        <v>11</v>
      </c>
      <c r="F50" s="21">
        <v>905</v>
      </c>
      <c r="G50" s="29">
        <f t="shared" si="3"/>
        <v>82.27272727272727</v>
      </c>
    </row>
    <row r="51" spans="1:7" ht="15.75">
      <c r="A51" s="2">
        <f aca="true" t="shared" si="5" ref="A51:A66">A50+1</f>
        <v>51</v>
      </c>
      <c r="B51" s="21" t="s">
        <v>18</v>
      </c>
      <c r="C51" s="38" t="s">
        <v>114</v>
      </c>
      <c r="D51" s="20"/>
      <c r="E51" s="21">
        <v>11</v>
      </c>
      <c r="F51" s="21">
        <v>904</v>
      </c>
      <c r="G51" s="29">
        <f t="shared" si="3"/>
        <v>82.18181818181819</v>
      </c>
    </row>
    <row r="52" spans="1:7" ht="15.75">
      <c r="A52" s="2">
        <f t="shared" si="5"/>
        <v>52</v>
      </c>
      <c r="B52" s="21" t="s">
        <v>20</v>
      </c>
      <c r="C52" s="66" t="s">
        <v>123</v>
      </c>
      <c r="D52" s="20"/>
      <c r="E52" s="21">
        <v>11</v>
      </c>
      <c r="F52" s="21">
        <v>904</v>
      </c>
      <c r="G52" s="29">
        <f t="shared" si="3"/>
        <v>82.18181818181819</v>
      </c>
    </row>
    <row r="53" spans="1:7" ht="15.75">
      <c r="A53" s="2">
        <f t="shared" si="5"/>
        <v>53</v>
      </c>
      <c r="B53" s="21" t="s">
        <v>12</v>
      </c>
      <c r="C53" s="69" t="s">
        <v>13</v>
      </c>
      <c r="D53" s="20"/>
      <c r="E53" s="21">
        <v>11</v>
      </c>
      <c r="F53" s="25">
        <v>902</v>
      </c>
      <c r="G53" s="29">
        <f t="shared" si="3"/>
        <v>82</v>
      </c>
    </row>
    <row r="54" spans="1:7" ht="15.75">
      <c r="A54" s="2">
        <f t="shared" si="5"/>
        <v>54</v>
      </c>
      <c r="B54" s="21" t="s">
        <v>14</v>
      </c>
      <c r="C54" s="63" t="s">
        <v>97</v>
      </c>
      <c r="D54" s="20"/>
      <c r="E54" s="21">
        <v>11</v>
      </c>
      <c r="F54" s="21">
        <v>902</v>
      </c>
      <c r="G54" s="29">
        <f t="shared" si="3"/>
        <v>82</v>
      </c>
    </row>
    <row r="55" spans="1:7" ht="15.75">
      <c r="A55" s="2">
        <f t="shared" si="5"/>
        <v>55</v>
      </c>
      <c r="B55" s="21" t="s">
        <v>17</v>
      </c>
      <c r="C55" s="61" t="s">
        <v>158</v>
      </c>
      <c r="D55" s="20"/>
      <c r="E55" s="21">
        <v>11</v>
      </c>
      <c r="F55" s="21">
        <v>902</v>
      </c>
      <c r="G55" s="29">
        <f t="shared" si="3"/>
        <v>82</v>
      </c>
    </row>
    <row r="56" spans="1:7" ht="15.75">
      <c r="A56" s="2">
        <f t="shared" si="5"/>
        <v>56</v>
      </c>
      <c r="B56" s="21" t="s">
        <v>14</v>
      </c>
      <c r="C56" s="67" t="s">
        <v>104</v>
      </c>
      <c r="D56" s="20"/>
      <c r="E56" s="21">
        <v>11</v>
      </c>
      <c r="F56" s="21">
        <v>899</v>
      </c>
      <c r="G56" s="29">
        <f t="shared" si="3"/>
        <v>81.72727272727273</v>
      </c>
    </row>
    <row r="57" spans="1:7" ht="15.75">
      <c r="A57" s="2">
        <f t="shared" si="5"/>
        <v>57</v>
      </c>
      <c r="B57" s="21" t="s">
        <v>16</v>
      </c>
      <c r="C57" s="32" t="s">
        <v>108</v>
      </c>
      <c r="D57" s="20"/>
      <c r="E57" s="21">
        <v>11</v>
      </c>
      <c r="F57" s="21">
        <v>897</v>
      </c>
      <c r="G57" s="29">
        <f t="shared" si="3"/>
        <v>81.54545454545455</v>
      </c>
    </row>
    <row r="58" spans="1:7" ht="15.75">
      <c r="A58" s="2">
        <f t="shared" si="5"/>
        <v>58</v>
      </c>
      <c r="B58" s="21" t="s">
        <v>12</v>
      </c>
      <c r="C58" s="69" t="s">
        <v>96</v>
      </c>
      <c r="D58" s="20"/>
      <c r="E58" s="21">
        <v>11</v>
      </c>
      <c r="F58" s="25">
        <v>895</v>
      </c>
      <c r="G58" s="29">
        <f t="shared" si="3"/>
        <v>81.36363636363636</v>
      </c>
    </row>
    <row r="59" spans="1:7" ht="15.75">
      <c r="A59" s="2">
        <f t="shared" si="5"/>
        <v>59</v>
      </c>
      <c r="B59" s="21" t="s">
        <v>9</v>
      </c>
      <c r="C59" s="63" t="s">
        <v>48</v>
      </c>
      <c r="D59" s="20"/>
      <c r="E59" s="21">
        <v>11</v>
      </c>
      <c r="F59" s="49">
        <v>894</v>
      </c>
      <c r="G59" s="29">
        <f t="shared" si="3"/>
        <v>81.27272727272727</v>
      </c>
    </row>
    <row r="60" spans="1:7" ht="15.75">
      <c r="A60" s="2">
        <f t="shared" si="5"/>
        <v>60</v>
      </c>
      <c r="B60" s="21" t="s">
        <v>20</v>
      </c>
      <c r="C60" s="63" t="s">
        <v>51</v>
      </c>
      <c r="D60" s="20"/>
      <c r="E60" s="21">
        <v>11</v>
      </c>
      <c r="F60" s="21">
        <v>894</v>
      </c>
      <c r="G60" s="29">
        <f t="shared" si="3"/>
        <v>81.27272727272727</v>
      </c>
    </row>
    <row r="61" spans="1:7" ht="15.75">
      <c r="A61" s="2">
        <f t="shared" si="5"/>
        <v>61</v>
      </c>
      <c r="B61" s="21" t="s">
        <v>22</v>
      </c>
      <c r="C61" s="31" t="s">
        <v>135</v>
      </c>
      <c r="D61" s="20"/>
      <c r="E61" s="21">
        <v>11</v>
      </c>
      <c r="F61" s="21">
        <v>894</v>
      </c>
      <c r="G61" s="29">
        <f t="shared" si="3"/>
        <v>81.27272727272727</v>
      </c>
    </row>
    <row r="62" spans="1:7" ht="15.75">
      <c r="A62" s="2">
        <f t="shared" si="5"/>
        <v>62</v>
      </c>
      <c r="B62" s="21" t="s">
        <v>28</v>
      </c>
      <c r="C62" s="61" t="s">
        <v>43</v>
      </c>
      <c r="D62" s="20"/>
      <c r="E62" s="21">
        <v>11</v>
      </c>
      <c r="F62" s="21">
        <v>893</v>
      </c>
      <c r="G62" s="29">
        <f t="shared" si="3"/>
        <v>81.18181818181819</v>
      </c>
    </row>
    <row r="63" spans="1:7" ht="15.75">
      <c r="A63" s="2">
        <f t="shared" si="5"/>
        <v>63</v>
      </c>
      <c r="B63" s="21" t="s">
        <v>14</v>
      </c>
      <c r="C63" s="63" t="s">
        <v>98</v>
      </c>
      <c r="D63" s="20"/>
      <c r="E63" s="21">
        <v>11</v>
      </c>
      <c r="F63" s="21">
        <v>892</v>
      </c>
      <c r="G63" s="29">
        <f t="shared" si="3"/>
        <v>81.0909090909091</v>
      </c>
    </row>
    <row r="64" spans="1:7" ht="15.75">
      <c r="A64" s="2">
        <f t="shared" si="5"/>
        <v>64</v>
      </c>
      <c r="B64" s="21" t="s">
        <v>16</v>
      </c>
      <c r="C64" s="28" t="s">
        <v>38</v>
      </c>
      <c r="D64" s="20"/>
      <c r="E64" s="21">
        <v>11</v>
      </c>
      <c r="F64" s="21">
        <v>889</v>
      </c>
      <c r="G64" s="29">
        <f t="shared" si="3"/>
        <v>80.81818181818181</v>
      </c>
    </row>
    <row r="65" spans="1:7" ht="15.75">
      <c r="A65" s="2">
        <f t="shared" si="5"/>
        <v>65</v>
      </c>
      <c r="B65" s="21" t="s">
        <v>28</v>
      </c>
      <c r="C65" s="31" t="s">
        <v>10</v>
      </c>
      <c r="D65" s="20"/>
      <c r="E65" s="21">
        <v>11</v>
      </c>
      <c r="F65" s="21">
        <v>888</v>
      </c>
      <c r="G65" s="29">
        <f aca="true" t="shared" si="6" ref="G65:G96">F65/E65</f>
        <v>80.72727272727273</v>
      </c>
    </row>
    <row r="66" spans="1:7" ht="15.75">
      <c r="A66" s="2">
        <f t="shared" si="5"/>
        <v>66</v>
      </c>
      <c r="B66" s="21" t="s">
        <v>21</v>
      </c>
      <c r="C66" s="66" t="s">
        <v>126</v>
      </c>
      <c r="D66" s="20"/>
      <c r="E66" s="21">
        <v>11</v>
      </c>
      <c r="F66" s="21">
        <v>885</v>
      </c>
      <c r="G66" s="29">
        <f t="shared" si="6"/>
        <v>80.45454545454545</v>
      </c>
    </row>
    <row r="67" spans="1:7" ht="15.75">
      <c r="A67" s="2">
        <f aca="true" t="shared" si="7" ref="A67:A82">A66+1</f>
        <v>67</v>
      </c>
      <c r="B67" s="21" t="s">
        <v>12</v>
      </c>
      <c r="C67" s="70" t="s">
        <v>90</v>
      </c>
      <c r="D67" s="20"/>
      <c r="E67" s="21">
        <v>10</v>
      </c>
      <c r="F67" s="25">
        <v>801</v>
      </c>
      <c r="G67" s="29">
        <f t="shared" si="6"/>
        <v>80.1</v>
      </c>
    </row>
    <row r="68" spans="1:7" ht="15.75">
      <c r="A68" s="2">
        <f t="shared" si="7"/>
        <v>68</v>
      </c>
      <c r="B68" s="21" t="s">
        <v>20</v>
      </c>
      <c r="C68" s="63" t="s">
        <v>50</v>
      </c>
      <c r="D68" s="20"/>
      <c r="E68" s="21">
        <v>11</v>
      </c>
      <c r="F68" s="21">
        <v>879</v>
      </c>
      <c r="G68" s="29">
        <f t="shared" si="6"/>
        <v>79.9090909090909</v>
      </c>
    </row>
    <row r="69" spans="1:7" ht="15.75">
      <c r="A69" s="2">
        <f t="shared" si="7"/>
        <v>69</v>
      </c>
      <c r="B69" s="21" t="s">
        <v>17</v>
      </c>
      <c r="C69" s="63" t="s">
        <v>164</v>
      </c>
      <c r="D69" s="20"/>
      <c r="E69" s="21">
        <v>11</v>
      </c>
      <c r="F69" s="21">
        <v>876</v>
      </c>
      <c r="G69" s="29">
        <f t="shared" si="6"/>
        <v>79.63636363636364</v>
      </c>
    </row>
    <row r="70" spans="1:7" ht="15.75">
      <c r="A70" s="2">
        <f t="shared" si="7"/>
        <v>70</v>
      </c>
      <c r="B70" s="21" t="s">
        <v>28</v>
      </c>
      <c r="C70" s="28" t="s">
        <v>72</v>
      </c>
      <c r="D70" s="20"/>
      <c r="E70" s="21">
        <v>11</v>
      </c>
      <c r="F70" s="21">
        <v>875</v>
      </c>
      <c r="G70" s="29">
        <f t="shared" si="6"/>
        <v>79.54545454545455</v>
      </c>
    </row>
    <row r="71" spans="1:7" ht="15.75">
      <c r="A71" s="2">
        <f t="shared" si="7"/>
        <v>71</v>
      </c>
      <c r="B71" s="21" t="s">
        <v>18</v>
      </c>
      <c r="C71" s="28" t="s">
        <v>82</v>
      </c>
      <c r="D71" s="20"/>
      <c r="E71" s="21">
        <v>11</v>
      </c>
      <c r="F71" s="21">
        <v>872</v>
      </c>
      <c r="G71" s="29">
        <f t="shared" si="6"/>
        <v>79.27272727272727</v>
      </c>
    </row>
    <row r="72" spans="1:7" ht="16.5" thickBot="1">
      <c r="A72" s="2">
        <f t="shared" si="7"/>
        <v>72</v>
      </c>
      <c r="B72" s="21" t="s">
        <v>21</v>
      </c>
      <c r="C72" s="63" t="s">
        <v>76</v>
      </c>
      <c r="D72" s="20"/>
      <c r="E72" s="21">
        <v>11</v>
      </c>
      <c r="F72" s="21">
        <v>869</v>
      </c>
      <c r="G72" s="29">
        <f t="shared" si="6"/>
        <v>79</v>
      </c>
    </row>
    <row r="73" spans="1:7" ht="15.75">
      <c r="A73" s="11">
        <f t="shared" si="7"/>
        <v>73</v>
      </c>
      <c r="B73" s="21" t="s">
        <v>24</v>
      </c>
      <c r="C73" s="66" t="s">
        <v>144</v>
      </c>
      <c r="D73" s="20"/>
      <c r="E73" s="21">
        <v>11</v>
      </c>
      <c r="F73" s="21">
        <v>869</v>
      </c>
      <c r="G73" s="29">
        <f t="shared" si="6"/>
        <v>79</v>
      </c>
    </row>
    <row r="74" spans="1:7" ht="15.75">
      <c r="A74" s="2">
        <f t="shared" si="7"/>
        <v>74</v>
      </c>
      <c r="B74" s="21" t="s">
        <v>20</v>
      </c>
      <c r="C74" s="30" t="s">
        <v>121</v>
      </c>
      <c r="D74" s="20"/>
      <c r="E74" s="21">
        <v>11</v>
      </c>
      <c r="F74" s="21">
        <v>868</v>
      </c>
      <c r="G74" s="29">
        <f t="shared" si="6"/>
        <v>78.9090909090909</v>
      </c>
    </row>
    <row r="75" spans="1:7" ht="15.75">
      <c r="A75" s="2">
        <f t="shared" si="7"/>
        <v>75</v>
      </c>
      <c r="B75" s="21" t="s">
        <v>22</v>
      </c>
      <c r="C75" s="28" t="s">
        <v>136</v>
      </c>
      <c r="D75" s="20"/>
      <c r="E75" s="21">
        <v>11</v>
      </c>
      <c r="F75" s="21">
        <v>866</v>
      </c>
      <c r="G75" s="29">
        <f t="shared" si="6"/>
        <v>78.72727272727273</v>
      </c>
    </row>
    <row r="76" spans="1:7" ht="15.75">
      <c r="A76" s="2">
        <f t="shared" si="7"/>
        <v>76</v>
      </c>
      <c r="B76" s="21" t="s">
        <v>27</v>
      </c>
      <c r="C76" s="28" t="s">
        <v>147</v>
      </c>
      <c r="D76" s="20"/>
      <c r="E76" s="21">
        <v>11</v>
      </c>
      <c r="F76" s="21">
        <v>864</v>
      </c>
      <c r="G76" s="29">
        <f t="shared" si="6"/>
        <v>78.54545454545455</v>
      </c>
    </row>
    <row r="77" spans="1:7" ht="15.75">
      <c r="A77" s="2">
        <f t="shared" si="7"/>
        <v>77</v>
      </c>
      <c r="B77" s="21" t="s">
        <v>16</v>
      </c>
      <c r="C77" s="31" t="s">
        <v>60</v>
      </c>
      <c r="D77" s="20"/>
      <c r="E77" s="21">
        <v>11</v>
      </c>
      <c r="F77" s="21">
        <v>863</v>
      </c>
      <c r="G77" s="29">
        <f t="shared" si="6"/>
        <v>78.45454545454545</v>
      </c>
    </row>
    <row r="78" spans="1:7" ht="15.75">
      <c r="A78" s="2">
        <f t="shared" si="7"/>
        <v>78</v>
      </c>
      <c r="B78" s="21" t="s">
        <v>9</v>
      </c>
      <c r="C78" s="28" t="s">
        <v>42</v>
      </c>
      <c r="D78" s="20"/>
      <c r="E78" s="21">
        <v>11</v>
      </c>
      <c r="F78" s="51">
        <v>860</v>
      </c>
      <c r="G78" s="29">
        <f t="shared" si="6"/>
        <v>78.18181818181819</v>
      </c>
    </row>
    <row r="79" spans="1:7" ht="15.75">
      <c r="A79" s="2">
        <f t="shared" si="7"/>
        <v>79</v>
      </c>
      <c r="B79" s="21" t="s">
        <v>27</v>
      </c>
      <c r="C79" s="63" t="s">
        <v>71</v>
      </c>
      <c r="D79" s="20"/>
      <c r="E79" s="21">
        <v>11</v>
      </c>
      <c r="F79" s="21">
        <v>860</v>
      </c>
      <c r="G79" s="29">
        <f t="shared" si="6"/>
        <v>78.18181818181819</v>
      </c>
    </row>
    <row r="80" spans="1:7" ht="15.75">
      <c r="A80" s="2">
        <f t="shared" si="7"/>
        <v>80</v>
      </c>
      <c r="B80" s="21" t="s">
        <v>27</v>
      </c>
      <c r="C80" s="28" t="s">
        <v>36</v>
      </c>
      <c r="D80" s="20"/>
      <c r="E80" s="21">
        <v>11</v>
      </c>
      <c r="F80" s="21">
        <v>858</v>
      </c>
      <c r="G80" s="29">
        <f t="shared" si="6"/>
        <v>78</v>
      </c>
    </row>
    <row r="81" spans="1:7" ht="15.75">
      <c r="A81" s="2">
        <f t="shared" si="7"/>
        <v>81</v>
      </c>
      <c r="B81" s="21" t="s">
        <v>28</v>
      </c>
      <c r="C81" s="66" t="s">
        <v>154</v>
      </c>
      <c r="D81" s="20"/>
      <c r="E81" s="21">
        <v>11</v>
      </c>
      <c r="F81" s="21">
        <v>857</v>
      </c>
      <c r="G81" s="29">
        <f t="shared" si="6"/>
        <v>77.9090909090909</v>
      </c>
    </row>
    <row r="82" spans="1:7" ht="15.75">
      <c r="A82" s="2">
        <f t="shared" si="7"/>
        <v>82</v>
      </c>
      <c r="B82" s="21" t="s">
        <v>9</v>
      </c>
      <c r="C82" s="55" t="s">
        <v>89</v>
      </c>
      <c r="D82" s="20"/>
      <c r="E82" s="21">
        <v>11</v>
      </c>
      <c r="F82" s="49">
        <v>856</v>
      </c>
      <c r="G82" s="29">
        <f t="shared" si="6"/>
        <v>77.81818181818181</v>
      </c>
    </row>
    <row r="83" spans="1:7" ht="15.75">
      <c r="A83" s="2">
        <f aca="true" t="shared" si="8" ref="A83:A98">A82+1</f>
        <v>83</v>
      </c>
      <c r="B83" s="21" t="s">
        <v>24</v>
      </c>
      <c r="C83" s="66" t="s">
        <v>140</v>
      </c>
      <c r="D83" s="20"/>
      <c r="E83" s="21">
        <v>11</v>
      </c>
      <c r="F83" s="21">
        <v>854</v>
      </c>
      <c r="G83" s="29">
        <f t="shared" si="6"/>
        <v>77.63636363636364</v>
      </c>
    </row>
    <row r="84" spans="1:7" ht="15.75">
      <c r="A84" s="2">
        <f t="shared" si="8"/>
        <v>84</v>
      </c>
      <c r="B84" s="21" t="s">
        <v>27</v>
      </c>
      <c r="C84" s="28" t="s">
        <v>44</v>
      </c>
      <c r="D84" s="20"/>
      <c r="E84" s="21">
        <v>11</v>
      </c>
      <c r="F84" s="21">
        <v>854</v>
      </c>
      <c r="G84" s="29">
        <f t="shared" si="6"/>
        <v>77.63636363636364</v>
      </c>
    </row>
    <row r="85" spans="1:7" ht="15.75">
      <c r="A85" s="2">
        <f t="shared" si="8"/>
        <v>85</v>
      </c>
      <c r="B85" s="21" t="s">
        <v>17</v>
      </c>
      <c r="C85" s="63" t="s">
        <v>33</v>
      </c>
      <c r="D85" s="20"/>
      <c r="E85" s="21">
        <v>11</v>
      </c>
      <c r="F85" s="21">
        <v>850</v>
      </c>
      <c r="G85" s="29">
        <f t="shared" si="6"/>
        <v>77.27272727272727</v>
      </c>
    </row>
    <row r="86" spans="1:7" ht="15.75">
      <c r="A86" s="2">
        <f t="shared" si="8"/>
        <v>86</v>
      </c>
      <c r="B86" s="21" t="s">
        <v>14</v>
      </c>
      <c r="C86" s="52" t="s">
        <v>39</v>
      </c>
      <c r="D86" s="20"/>
      <c r="E86" s="21">
        <v>11</v>
      </c>
      <c r="F86" s="21">
        <v>847</v>
      </c>
      <c r="G86" s="29">
        <f t="shared" si="6"/>
        <v>77</v>
      </c>
    </row>
    <row r="87" spans="1:7" ht="15.75">
      <c r="A87" s="2">
        <f t="shared" si="8"/>
        <v>87</v>
      </c>
      <c r="B87" s="21" t="s">
        <v>24</v>
      </c>
      <c r="C87" s="66" t="s">
        <v>145</v>
      </c>
      <c r="D87" s="20"/>
      <c r="E87" s="21">
        <v>11</v>
      </c>
      <c r="F87" s="21">
        <v>846</v>
      </c>
      <c r="G87" s="29">
        <f t="shared" si="6"/>
        <v>76.9090909090909</v>
      </c>
    </row>
    <row r="88" spans="1:7" ht="15.75">
      <c r="A88" s="2">
        <f t="shared" si="8"/>
        <v>88</v>
      </c>
      <c r="B88" s="21" t="s">
        <v>9</v>
      </c>
      <c r="C88" s="28" t="s">
        <v>45</v>
      </c>
      <c r="D88" s="20"/>
      <c r="E88" s="21">
        <v>11</v>
      </c>
      <c r="F88" s="49">
        <v>845</v>
      </c>
      <c r="G88" s="29">
        <f t="shared" si="6"/>
        <v>76.81818181818181</v>
      </c>
    </row>
    <row r="89" spans="1:7" ht="15.75">
      <c r="A89" s="2">
        <f t="shared" si="8"/>
        <v>89</v>
      </c>
      <c r="B89" s="21" t="s">
        <v>24</v>
      </c>
      <c r="C89" s="63" t="s">
        <v>142</v>
      </c>
      <c r="D89" s="20"/>
      <c r="E89" s="21">
        <v>11</v>
      </c>
      <c r="F89" s="21">
        <v>845</v>
      </c>
      <c r="G89" s="29">
        <f t="shared" si="6"/>
        <v>76.81818181818181</v>
      </c>
    </row>
    <row r="90" spans="1:7" ht="15.75">
      <c r="A90" s="2">
        <f t="shared" si="8"/>
        <v>90</v>
      </c>
      <c r="B90" s="21" t="s">
        <v>24</v>
      </c>
      <c r="C90" s="63" t="s">
        <v>46</v>
      </c>
      <c r="D90" s="20"/>
      <c r="E90" s="21">
        <v>11</v>
      </c>
      <c r="F90" s="21">
        <v>842</v>
      </c>
      <c r="G90" s="29">
        <f t="shared" si="6"/>
        <v>76.54545454545455</v>
      </c>
    </row>
    <row r="91" spans="1:7" ht="15.75">
      <c r="A91" s="2">
        <f t="shared" si="8"/>
        <v>91</v>
      </c>
      <c r="B91" s="21" t="s">
        <v>17</v>
      </c>
      <c r="C91" s="63" t="s">
        <v>161</v>
      </c>
      <c r="D91" s="20"/>
      <c r="E91" s="21">
        <v>11</v>
      </c>
      <c r="F91" s="21">
        <v>840</v>
      </c>
      <c r="G91" s="29">
        <f t="shared" si="6"/>
        <v>76.36363636363636</v>
      </c>
    </row>
    <row r="92" spans="1:7" ht="15.75">
      <c r="A92" s="2">
        <f t="shared" si="8"/>
        <v>92</v>
      </c>
      <c r="B92" s="21" t="s">
        <v>22</v>
      </c>
      <c r="C92" s="30" t="s">
        <v>133</v>
      </c>
      <c r="D92" s="20"/>
      <c r="E92" s="21">
        <v>11</v>
      </c>
      <c r="F92" s="21">
        <v>839</v>
      </c>
      <c r="G92" s="29">
        <f t="shared" si="6"/>
        <v>76.27272727272727</v>
      </c>
    </row>
    <row r="93" spans="1:7" ht="15.75">
      <c r="A93" s="2">
        <f t="shared" si="8"/>
        <v>93</v>
      </c>
      <c r="B93" s="21" t="s">
        <v>14</v>
      </c>
      <c r="C93" s="63" t="s">
        <v>166</v>
      </c>
      <c r="D93" s="20"/>
      <c r="E93" s="21">
        <v>11</v>
      </c>
      <c r="F93" s="21">
        <v>838</v>
      </c>
      <c r="G93" s="29">
        <f t="shared" si="6"/>
        <v>76.18181818181819</v>
      </c>
    </row>
    <row r="94" spans="1:7" ht="15.75">
      <c r="A94" s="2">
        <f t="shared" si="8"/>
        <v>94</v>
      </c>
      <c r="B94" s="21" t="s">
        <v>18</v>
      </c>
      <c r="C94" s="88" t="s">
        <v>53</v>
      </c>
      <c r="D94" s="20"/>
      <c r="E94" s="21">
        <v>11</v>
      </c>
      <c r="F94" s="21">
        <v>838</v>
      </c>
      <c r="G94" s="29">
        <f t="shared" si="6"/>
        <v>76.18181818181819</v>
      </c>
    </row>
    <row r="95" spans="1:7" ht="15.75">
      <c r="A95" s="2">
        <f t="shared" si="8"/>
        <v>95</v>
      </c>
      <c r="B95" s="21" t="s">
        <v>16</v>
      </c>
      <c r="C95" s="58" t="s">
        <v>110</v>
      </c>
      <c r="D95" s="20"/>
      <c r="E95" s="21">
        <v>11</v>
      </c>
      <c r="F95" s="21">
        <v>837</v>
      </c>
      <c r="G95" s="29">
        <f t="shared" si="6"/>
        <v>76.0909090909091</v>
      </c>
    </row>
    <row r="96" spans="1:7" ht="15.75">
      <c r="A96" s="2">
        <f t="shared" si="8"/>
        <v>96</v>
      </c>
      <c r="B96" s="21" t="s">
        <v>28</v>
      </c>
      <c r="C96" s="60" t="s">
        <v>157</v>
      </c>
      <c r="D96" s="20"/>
      <c r="E96" s="21">
        <v>11</v>
      </c>
      <c r="F96" s="34">
        <v>836</v>
      </c>
      <c r="G96" s="29">
        <f t="shared" si="6"/>
        <v>76</v>
      </c>
    </row>
    <row r="97" spans="1:7" ht="15.75">
      <c r="A97" s="2">
        <f t="shared" si="8"/>
        <v>97</v>
      </c>
      <c r="B97" s="21" t="s">
        <v>18</v>
      </c>
      <c r="C97" s="30" t="s">
        <v>115</v>
      </c>
      <c r="D97" s="20"/>
      <c r="E97" s="21">
        <v>11</v>
      </c>
      <c r="F97" s="21">
        <v>831</v>
      </c>
      <c r="G97" s="29">
        <f aca="true" t="shared" si="9" ref="G97:G128">F97/E97</f>
        <v>75.54545454545455</v>
      </c>
    </row>
    <row r="98" spans="1:7" ht="15.75">
      <c r="A98" s="2">
        <f t="shared" si="8"/>
        <v>98</v>
      </c>
      <c r="B98" s="21" t="s">
        <v>14</v>
      </c>
      <c r="C98" s="66" t="s">
        <v>100</v>
      </c>
      <c r="D98" s="20"/>
      <c r="E98" s="21">
        <v>11</v>
      </c>
      <c r="F98" s="21">
        <v>830</v>
      </c>
      <c r="G98" s="29">
        <f t="shared" si="9"/>
        <v>75.45454545454545</v>
      </c>
    </row>
    <row r="99" spans="1:7" ht="15.75">
      <c r="A99" s="2">
        <f aca="true" t="shared" si="10" ref="A99:A114">A98+1</f>
        <v>99</v>
      </c>
      <c r="B99" s="21" t="s">
        <v>16</v>
      </c>
      <c r="C99" s="28" t="s">
        <v>31</v>
      </c>
      <c r="D99" s="20"/>
      <c r="E99" s="21">
        <v>11</v>
      </c>
      <c r="F99" s="21">
        <v>829</v>
      </c>
      <c r="G99" s="29">
        <f t="shared" si="9"/>
        <v>75.36363636363636</v>
      </c>
    </row>
    <row r="100" spans="1:7" ht="15.75">
      <c r="A100" s="2">
        <f t="shared" si="10"/>
        <v>100</v>
      </c>
      <c r="B100" s="21" t="s">
        <v>16</v>
      </c>
      <c r="C100" s="31" t="s">
        <v>37</v>
      </c>
      <c r="D100" s="20"/>
      <c r="E100" s="21">
        <v>11</v>
      </c>
      <c r="F100" s="21">
        <v>827</v>
      </c>
      <c r="G100" s="29">
        <f t="shared" si="9"/>
        <v>75.18181818181819</v>
      </c>
    </row>
    <row r="101" spans="1:7" ht="15.75">
      <c r="A101" s="2">
        <f t="shared" si="10"/>
        <v>101</v>
      </c>
      <c r="B101" s="21" t="s">
        <v>14</v>
      </c>
      <c r="C101" s="87" t="s">
        <v>101</v>
      </c>
      <c r="D101" s="20"/>
      <c r="E101" s="21">
        <v>11</v>
      </c>
      <c r="F101" s="21">
        <v>826</v>
      </c>
      <c r="G101" s="29">
        <f t="shared" si="9"/>
        <v>75.0909090909091</v>
      </c>
    </row>
    <row r="102" spans="1:7" ht="15.75">
      <c r="A102" s="2">
        <f t="shared" si="10"/>
        <v>102</v>
      </c>
      <c r="B102" s="21" t="s">
        <v>17</v>
      </c>
      <c r="C102" s="66" t="s">
        <v>160</v>
      </c>
      <c r="D102" s="20"/>
      <c r="E102" s="21">
        <v>11</v>
      </c>
      <c r="F102" s="21">
        <v>826</v>
      </c>
      <c r="G102" s="29">
        <f t="shared" si="9"/>
        <v>75.0909090909091</v>
      </c>
    </row>
    <row r="103" spans="1:7" ht="15.75">
      <c r="A103" s="2">
        <f t="shared" si="10"/>
        <v>103</v>
      </c>
      <c r="B103" s="21" t="s">
        <v>17</v>
      </c>
      <c r="C103" s="63" t="s">
        <v>54</v>
      </c>
      <c r="D103" s="20"/>
      <c r="E103" s="21">
        <v>11</v>
      </c>
      <c r="F103" s="21">
        <v>824</v>
      </c>
      <c r="G103" s="29">
        <f t="shared" si="9"/>
        <v>74.9090909090909</v>
      </c>
    </row>
    <row r="104" spans="1:7" ht="15.75">
      <c r="A104" s="2">
        <f t="shared" si="10"/>
        <v>104</v>
      </c>
      <c r="B104" s="21" t="s">
        <v>27</v>
      </c>
      <c r="C104" s="52" t="s">
        <v>25</v>
      </c>
      <c r="D104" s="20"/>
      <c r="E104" s="21">
        <v>11</v>
      </c>
      <c r="F104" s="21">
        <v>824</v>
      </c>
      <c r="G104" s="29">
        <f t="shared" si="9"/>
        <v>74.9090909090909</v>
      </c>
    </row>
    <row r="105" spans="1:7" ht="15.75">
      <c r="A105" s="2">
        <f t="shared" si="10"/>
        <v>105</v>
      </c>
      <c r="B105" s="21" t="s">
        <v>20</v>
      </c>
      <c r="C105" s="87" t="s">
        <v>52</v>
      </c>
      <c r="D105" s="20"/>
      <c r="E105" s="21">
        <v>11</v>
      </c>
      <c r="F105" s="21">
        <v>821</v>
      </c>
      <c r="G105" s="29">
        <f t="shared" si="9"/>
        <v>74.63636363636364</v>
      </c>
    </row>
    <row r="106" spans="1:7" ht="15.75">
      <c r="A106" s="2">
        <f t="shared" si="10"/>
        <v>106</v>
      </c>
      <c r="B106" s="21" t="s">
        <v>28</v>
      </c>
      <c r="C106" s="66" t="s">
        <v>152</v>
      </c>
      <c r="D106" s="20"/>
      <c r="E106" s="21">
        <v>11</v>
      </c>
      <c r="F106" s="21">
        <v>821</v>
      </c>
      <c r="G106" s="29">
        <f t="shared" si="9"/>
        <v>74.63636363636364</v>
      </c>
    </row>
    <row r="107" spans="1:7" ht="15.75">
      <c r="A107" s="2">
        <f t="shared" si="10"/>
        <v>107</v>
      </c>
      <c r="B107" s="21" t="s">
        <v>22</v>
      </c>
      <c r="C107" s="63" t="s">
        <v>23</v>
      </c>
      <c r="D107" s="20"/>
      <c r="E107" s="21">
        <v>11</v>
      </c>
      <c r="F107" s="21">
        <v>818</v>
      </c>
      <c r="G107" s="29">
        <f t="shared" si="9"/>
        <v>74.36363636363636</v>
      </c>
    </row>
    <row r="108" spans="1:7" ht="15.75">
      <c r="A108" s="2">
        <f t="shared" si="10"/>
        <v>108</v>
      </c>
      <c r="B108" s="21" t="s">
        <v>22</v>
      </c>
      <c r="C108" s="52" t="s">
        <v>137</v>
      </c>
      <c r="D108" s="20"/>
      <c r="E108" s="21">
        <v>11</v>
      </c>
      <c r="F108" s="21">
        <v>818</v>
      </c>
      <c r="G108" s="29">
        <f t="shared" si="9"/>
        <v>74.36363636363636</v>
      </c>
    </row>
    <row r="109" spans="1:7" ht="15.75">
      <c r="A109" s="2">
        <f t="shared" si="10"/>
        <v>109</v>
      </c>
      <c r="B109" s="21" t="s">
        <v>9</v>
      </c>
      <c r="C109" s="55" t="s">
        <v>88</v>
      </c>
      <c r="D109" s="20"/>
      <c r="E109" s="21">
        <v>11</v>
      </c>
      <c r="F109" s="49">
        <v>816</v>
      </c>
      <c r="G109" s="29">
        <f t="shared" si="9"/>
        <v>74.18181818181819</v>
      </c>
    </row>
    <row r="110" spans="1:7" ht="15.75">
      <c r="A110" s="2">
        <f t="shared" si="10"/>
        <v>110</v>
      </c>
      <c r="B110" s="21" t="s">
        <v>16</v>
      </c>
      <c r="C110" s="55" t="s">
        <v>109</v>
      </c>
      <c r="D110" s="20"/>
      <c r="E110" s="21">
        <v>11</v>
      </c>
      <c r="F110" s="21">
        <v>816</v>
      </c>
      <c r="G110" s="29">
        <f t="shared" si="9"/>
        <v>74.18181818181819</v>
      </c>
    </row>
    <row r="111" spans="1:7" ht="15.75">
      <c r="A111" s="2">
        <f t="shared" si="10"/>
        <v>111</v>
      </c>
      <c r="B111" s="21" t="s">
        <v>17</v>
      </c>
      <c r="C111" s="63" t="s">
        <v>83</v>
      </c>
      <c r="D111" s="20"/>
      <c r="E111" s="21">
        <v>11</v>
      </c>
      <c r="F111" s="21">
        <v>816</v>
      </c>
      <c r="G111" s="29">
        <f t="shared" si="9"/>
        <v>74.18181818181819</v>
      </c>
    </row>
    <row r="112" spans="1:7" ht="15.75">
      <c r="A112" s="2">
        <f t="shared" si="10"/>
        <v>112</v>
      </c>
      <c r="B112" s="21" t="s">
        <v>24</v>
      </c>
      <c r="C112" s="86" t="s">
        <v>146</v>
      </c>
      <c r="D112" s="20"/>
      <c r="E112" s="21">
        <v>11</v>
      </c>
      <c r="F112" s="21">
        <v>816</v>
      </c>
      <c r="G112" s="29">
        <f t="shared" si="9"/>
        <v>74.18181818181819</v>
      </c>
    </row>
    <row r="113" spans="1:7" ht="15.75">
      <c r="A113" s="2">
        <f t="shared" si="10"/>
        <v>113</v>
      </c>
      <c r="B113" s="21" t="s">
        <v>28</v>
      </c>
      <c r="C113" s="55" t="s">
        <v>156</v>
      </c>
      <c r="D113" s="20"/>
      <c r="E113" s="21">
        <v>11</v>
      </c>
      <c r="F113" s="21">
        <v>816</v>
      </c>
      <c r="G113" s="29">
        <f t="shared" si="9"/>
        <v>74.18181818181819</v>
      </c>
    </row>
    <row r="114" spans="1:7" ht="15.75">
      <c r="A114" s="2">
        <f t="shared" si="10"/>
        <v>114</v>
      </c>
      <c r="B114" s="21" t="s">
        <v>22</v>
      </c>
      <c r="C114" s="52" t="s">
        <v>138</v>
      </c>
      <c r="D114" s="20"/>
      <c r="E114" s="21">
        <v>11</v>
      </c>
      <c r="F114" s="21">
        <v>808</v>
      </c>
      <c r="G114" s="29">
        <f t="shared" si="9"/>
        <v>73.45454545454545</v>
      </c>
    </row>
    <row r="115" spans="1:7" ht="15.75">
      <c r="A115" s="2">
        <f aca="true" t="shared" si="11" ref="A115:A130">A114+1</f>
        <v>115</v>
      </c>
      <c r="B115" s="21" t="s">
        <v>27</v>
      </c>
      <c r="C115" s="54" t="s">
        <v>150</v>
      </c>
      <c r="D115" s="20"/>
      <c r="E115" s="21">
        <v>11</v>
      </c>
      <c r="F115" s="21">
        <v>805</v>
      </c>
      <c r="G115" s="29">
        <f t="shared" si="9"/>
        <v>73.18181818181819</v>
      </c>
    </row>
    <row r="116" spans="1:7" ht="15.75">
      <c r="A116" s="2">
        <f t="shared" si="11"/>
        <v>116</v>
      </c>
      <c r="B116" s="21" t="s">
        <v>24</v>
      </c>
      <c r="C116" s="63" t="s">
        <v>66</v>
      </c>
      <c r="D116" s="20"/>
      <c r="E116" s="21">
        <v>11</v>
      </c>
      <c r="F116" s="21">
        <v>802</v>
      </c>
      <c r="G116" s="29">
        <f t="shared" si="9"/>
        <v>72.9090909090909</v>
      </c>
    </row>
    <row r="117" spans="1:7" ht="15.75">
      <c r="A117" s="2">
        <f t="shared" si="11"/>
        <v>117</v>
      </c>
      <c r="B117" s="21" t="s">
        <v>22</v>
      </c>
      <c r="C117" s="63" t="s">
        <v>68</v>
      </c>
      <c r="D117" s="20"/>
      <c r="E117" s="21">
        <v>11</v>
      </c>
      <c r="F117" s="21">
        <v>801</v>
      </c>
      <c r="G117" s="29">
        <f t="shared" si="9"/>
        <v>72.81818181818181</v>
      </c>
    </row>
    <row r="118" spans="1:7" ht="15.75">
      <c r="A118" s="2">
        <f t="shared" si="11"/>
        <v>118</v>
      </c>
      <c r="B118" s="21" t="s">
        <v>28</v>
      </c>
      <c r="C118" s="63" t="s">
        <v>155</v>
      </c>
      <c r="D118" s="20"/>
      <c r="E118" s="21">
        <v>11</v>
      </c>
      <c r="F118" s="21">
        <v>800</v>
      </c>
      <c r="G118" s="29">
        <f t="shared" si="9"/>
        <v>72.72727272727273</v>
      </c>
    </row>
    <row r="119" spans="1:7" ht="15.75">
      <c r="A119" s="2">
        <f t="shared" si="11"/>
        <v>119</v>
      </c>
      <c r="B119" s="21" t="s">
        <v>12</v>
      </c>
      <c r="C119" s="65" t="s">
        <v>94</v>
      </c>
      <c r="D119" s="20"/>
      <c r="E119" s="21">
        <v>11</v>
      </c>
      <c r="F119" s="25">
        <v>794</v>
      </c>
      <c r="G119" s="29">
        <f t="shared" si="9"/>
        <v>72.18181818181819</v>
      </c>
    </row>
    <row r="120" spans="1:7" ht="15.75">
      <c r="A120" s="2">
        <f t="shared" si="11"/>
        <v>120</v>
      </c>
      <c r="B120" s="21" t="s">
        <v>12</v>
      </c>
      <c r="C120" s="56" t="s">
        <v>93</v>
      </c>
      <c r="D120" s="20"/>
      <c r="E120" s="21">
        <v>11</v>
      </c>
      <c r="F120" s="25">
        <v>793</v>
      </c>
      <c r="G120" s="29">
        <f t="shared" si="9"/>
        <v>72.0909090909091</v>
      </c>
    </row>
    <row r="121" spans="1:7" ht="15.75">
      <c r="A121" s="2">
        <f t="shared" si="11"/>
        <v>121</v>
      </c>
      <c r="B121" s="21" t="s">
        <v>16</v>
      </c>
      <c r="C121" s="28" t="s">
        <v>15</v>
      </c>
      <c r="D121" s="20"/>
      <c r="E121" s="21">
        <v>11</v>
      </c>
      <c r="F121" s="21">
        <v>789</v>
      </c>
      <c r="G121" s="29">
        <f t="shared" si="9"/>
        <v>71.72727272727273</v>
      </c>
    </row>
    <row r="122" spans="1:7" ht="15.75">
      <c r="A122" s="2">
        <f t="shared" si="11"/>
        <v>122</v>
      </c>
      <c r="B122" s="21" t="s">
        <v>21</v>
      </c>
      <c r="C122" s="52" t="s">
        <v>78</v>
      </c>
      <c r="D122" s="20"/>
      <c r="E122" s="21">
        <v>11</v>
      </c>
      <c r="F122" s="21">
        <v>788</v>
      </c>
      <c r="G122" s="29">
        <f t="shared" si="9"/>
        <v>71.63636363636364</v>
      </c>
    </row>
    <row r="123" spans="1:7" ht="15.75">
      <c r="A123" s="2">
        <f t="shared" si="11"/>
        <v>123</v>
      </c>
      <c r="B123" s="21" t="s">
        <v>21</v>
      </c>
      <c r="C123" s="53" t="s">
        <v>80</v>
      </c>
      <c r="D123" s="20"/>
      <c r="E123" s="21">
        <v>11</v>
      </c>
      <c r="F123" s="21">
        <v>785</v>
      </c>
      <c r="G123" s="29">
        <f t="shared" si="9"/>
        <v>71.36363636363636</v>
      </c>
    </row>
    <row r="124" spans="1:7" ht="15.75">
      <c r="A124" s="2">
        <f t="shared" si="11"/>
        <v>124</v>
      </c>
      <c r="B124" s="21" t="s">
        <v>9</v>
      </c>
      <c r="C124" s="53" t="s">
        <v>57</v>
      </c>
      <c r="D124" s="20"/>
      <c r="E124" s="21">
        <v>11</v>
      </c>
      <c r="F124" s="49">
        <v>783</v>
      </c>
      <c r="G124" s="29">
        <f t="shared" si="9"/>
        <v>71.18181818181819</v>
      </c>
    </row>
    <row r="125" spans="1:7" ht="15.75">
      <c r="A125" s="2">
        <f t="shared" si="11"/>
        <v>125</v>
      </c>
      <c r="B125" s="21" t="s">
        <v>18</v>
      </c>
      <c r="C125" s="66" t="s">
        <v>118</v>
      </c>
      <c r="D125" s="20"/>
      <c r="E125" s="21">
        <v>11</v>
      </c>
      <c r="F125" s="21">
        <v>780</v>
      </c>
      <c r="G125" s="29">
        <f t="shared" si="9"/>
        <v>70.9090909090909</v>
      </c>
    </row>
    <row r="126" spans="1:7" ht="15.75">
      <c r="A126" s="2">
        <f t="shared" si="11"/>
        <v>126</v>
      </c>
      <c r="B126" s="21" t="s">
        <v>28</v>
      </c>
      <c r="C126" s="63" t="s">
        <v>74</v>
      </c>
      <c r="D126" s="20"/>
      <c r="E126" s="21">
        <v>11</v>
      </c>
      <c r="F126" s="21">
        <v>779</v>
      </c>
      <c r="G126" s="29">
        <f t="shared" si="9"/>
        <v>70.81818181818181</v>
      </c>
    </row>
    <row r="127" spans="1:7" ht="15.75">
      <c r="A127" s="2">
        <f t="shared" si="11"/>
        <v>127</v>
      </c>
      <c r="B127" s="21" t="s">
        <v>16</v>
      </c>
      <c r="C127" s="52" t="s">
        <v>84</v>
      </c>
      <c r="D127" s="20"/>
      <c r="E127" s="21">
        <v>11</v>
      </c>
      <c r="F127" s="21">
        <v>778</v>
      </c>
      <c r="G127" s="29">
        <f t="shared" si="9"/>
        <v>70.72727272727273</v>
      </c>
    </row>
    <row r="128" spans="1:7" ht="15.75">
      <c r="A128" s="2">
        <f t="shared" si="11"/>
        <v>128</v>
      </c>
      <c r="B128" s="21" t="s">
        <v>28</v>
      </c>
      <c r="C128" s="55" t="s">
        <v>153</v>
      </c>
      <c r="D128" s="20"/>
      <c r="E128" s="21">
        <v>11</v>
      </c>
      <c r="F128" s="21">
        <v>767</v>
      </c>
      <c r="G128" s="29">
        <f t="shared" si="9"/>
        <v>69.72727272727273</v>
      </c>
    </row>
    <row r="129" spans="1:7" ht="15.75">
      <c r="A129" s="2">
        <f t="shared" si="11"/>
        <v>129</v>
      </c>
      <c r="B129" s="21" t="s">
        <v>17</v>
      </c>
      <c r="C129" s="86" t="s">
        <v>163</v>
      </c>
      <c r="D129" s="20"/>
      <c r="E129" s="21">
        <v>11</v>
      </c>
      <c r="F129" s="21">
        <v>763</v>
      </c>
      <c r="G129" s="29">
        <f aca="true" t="shared" si="12" ref="G129:G144">F129/E129</f>
        <v>69.36363636363636</v>
      </c>
    </row>
    <row r="130" spans="1:7" ht="15.75">
      <c r="A130" s="2">
        <f t="shared" si="11"/>
        <v>130</v>
      </c>
      <c r="B130" s="21" t="s">
        <v>24</v>
      </c>
      <c r="C130" s="89" t="s">
        <v>143</v>
      </c>
      <c r="D130" s="20"/>
      <c r="E130" s="21">
        <v>11</v>
      </c>
      <c r="F130" s="21">
        <v>761</v>
      </c>
      <c r="G130" s="29">
        <f t="shared" si="12"/>
        <v>69.18181818181819</v>
      </c>
    </row>
    <row r="131" spans="1:7" ht="15.75">
      <c r="A131" s="2">
        <f aca="true" t="shared" si="13" ref="A131:A144">A130+1</f>
        <v>131</v>
      </c>
      <c r="B131" s="21" t="s">
        <v>22</v>
      </c>
      <c r="C131" s="63" t="s">
        <v>47</v>
      </c>
      <c r="D131" s="20"/>
      <c r="E131" s="21">
        <v>11</v>
      </c>
      <c r="F131" s="21">
        <v>757</v>
      </c>
      <c r="G131" s="29">
        <f t="shared" si="12"/>
        <v>68.81818181818181</v>
      </c>
    </row>
    <row r="132" spans="1:7" ht="15.75">
      <c r="A132" s="2">
        <f t="shared" si="13"/>
        <v>132</v>
      </c>
      <c r="B132" s="21" t="s">
        <v>20</v>
      </c>
      <c r="C132" s="55" t="s">
        <v>124</v>
      </c>
      <c r="D132" s="20"/>
      <c r="E132" s="21">
        <v>11</v>
      </c>
      <c r="F132" s="21">
        <v>751</v>
      </c>
      <c r="G132" s="29">
        <f t="shared" si="12"/>
        <v>68.27272727272727</v>
      </c>
    </row>
    <row r="133" spans="1:7" ht="15.75">
      <c r="A133" s="2">
        <f t="shared" si="13"/>
        <v>133</v>
      </c>
      <c r="B133" s="21" t="s">
        <v>18</v>
      </c>
      <c r="C133" s="52" t="s">
        <v>116</v>
      </c>
      <c r="D133" s="20"/>
      <c r="E133" s="21">
        <v>11</v>
      </c>
      <c r="F133" s="21">
        <v>749</v>
      </c>
      <c r="G133" s="29">
        <f t="shared" si="12"/>
        <v>68.0909090909091</v>
      </c>
    </row>
    <row r="134" spans="1:7" ht="15.75">
      <c r="A134" s="2">
        <f t="shared" si="13"/>
        <v>134</v>
      </c>
      <c r="B134" s="21" t="s">
        <v>18</v>
      </c>
      <c r="C134" s="89" t="s">
        <v>119</v>
      </c>
      <c r="D134" s="20"/>
      <c r="E134" s="21">
        <v>11</v>
      </c>
      <c r="F134" s="21">
        <v>747</v>
      </c>
      <c r="G134" s="29">
        <f t="shared" si="12"/>
        <v>67.9090909090909</v>
      </c>
    </row>
    <row r="135" spans="1:7" ht="15.75">
      <c r="A135" s="2">
        <f t="shared" si="13"/>
        <v>135</v>
      </c>
      <c r="B135" s="21" t="s">
        <v>12</v>
      </c>
      <c r="C135" s="69" t="s">
        <v>40</v>
      </c>
      <c r="D135" s="20"/>
      <c r="E135" s="21">
        <v>11</v>
      </c>
      <c r="F135" s="25">
        <v>746</v>
      </c>
      <c r="G135" s="29">
        <f t="shared" si="12"/>
        <v>67.81818181818181</v>
      </c>
    </row>
    <row r="136" spans="1:7" ht="15.75">
      <c r="A136" s="2">
        <f t="shared" si="13"/>
        <v>136</v>
      </c>
      <c r="B136" s="21" t="s">
        <v>18</v>
      </c>
      <c r="C136" s="66" t="s">
        <v>117</v>
      </c>
      <c r="D136" s="20"/>
      <c r="E136" s="21">
        <v>11</v>
      </c>
      <c r="F136" s="21">
        <v>739</v>
      </c>
      <c r="G136" s="29">
        <f t="shared" si="12"/>
        <v>67.18181818181819</v>
      </c>
    </row>
    <row r="137" spans="1:7" ht="15.75">
      <c r="A137" s="2">
        <f t="shared" si="13"/>
        <v>137</v>
      </c>
      <c r="B137" s="21" t="s">
        <v>24</v>
      </c>
      <c r="C137" s="90" t="s">
        <v>26</v>
      </c>
      <c r="D137" s="20"/>
      <c r="E137" s="21">
        <v>11</v>
      </c>
      <c r="F137" s="34">
        <v>731</v>
      </c>
      <c r="G137" s="29">
        <f t="shared" si="12"/>
        <v>66.45454545454545</v>
      </c>
    </row>
    <row r="138" spans="1:7" ht="15.75">
      <c r="A138" s="2">
        <f t="shared" si="13"/>
        <v>138</v>
      </c>
      <c r="B138" s="21" t="s">
        <v>21</v>
      </c>
      <c r="C138" s="55" t="s">
        <v>131</v>
      </c>
      <c r="D138" s="20"/>
      <c r="E138" s="21">
        <v>11</v>
      </c>
      <c r="F138" s="21">
        <v>728</v>
      </c>
      <c r="G138" s="29">
        <f t="shared" si="12"/>
        <v>66.18181818181819</v>
      </c>
    </row>
    <row r="139" spans="1:7" ht="15.75">
      <c r="A139" s="2">
        <f t="shared" si="13"/>
        <v>139</v>
      </c>
      <c r="B139" s="21" t="s">
        <v>22</v>
      </c>
      <c r="C139" s="68" t="s">
        <v>139</v>
      </c>
      <c r="D139" s="20"/>
      <c r="E139" s="21">
        <v>11</v>
      </c>
      <c r="F139" s="21">
        <v>723</v>
      </c>
      <c r="G139" s="29">
        <f t="shared" si="12"/>
        <v>65.72727272727273</v>
      </c>
    </row>
    <row r="140" spans="1:7" ht="15.75">
      <c r="A140" s="2">
        <f t="shared" si="13"/>
        <v>140</v>
      </c>
      <c r="B140" s="21" t="s">
        <v>12</v>
      </c>
      <c r="C140" s="57" t="s">
        <v>56</v>
      </c>
      <c r="D140" s="20"/>
      <c r="E140" s="21">
        <v>11</v>
      </c>
      <c r="F140" s="25">
        <v>706</v>
      </c>
      <c r="G140" s="29">
        <f t="shared" si="12"/>
        <v>64.18181818181819</v>
      </c>
    </row>
    <row r="141" spans="1:7" ht="15.75">
      <c r="A141" s="2">
        <f t="shared" si="13"/>
        <v>141</v>
      </c>
      <c r="B141" s="21" t="s">
        <v>20</v>
      </c>
      <c r="C141" s="86" t="s">
        <v>125</v>
      </c>
      <c r="D141" s="20"/>
      <c r="E141" s="21">
        <v>11</v>
      </c>
      <c r="F141" s="21">
        <v>705</v>
      </c>
      <c r="G141" s="29">
        <f t="shared" si="12"/>
        <v>64.0909090909091</v>
      </c>
    </row>
    <row r="142" spans="1:7" ht="15.75">
      <c r="A142" s="2">
        <f t="shared" si="13"/>
        <v>142</v>
      </c>
      <c r="B142" s="21" t="s">
        <v>17</v>
      </c>
      <c r="C142" s="55" t="s">
        <v>162</v>
      </c>
      <c r="D142" s="20"/>
      <c r="E142" s="21">
        <v>11</v>
      </c>
      <c r="F142" s="21">
        <v>697</v>
      </c>
      <c r="G142" s="29">
        <f t="shared" si="12"/>
        <v>63.36363636363637</v>
      </c>
    </row>
    <row r="143" spans="1:7" ht="15.75">
      <c r="A143" s="2">
        <f t="shared" si="13"/>
        <v>143</v>
      </c>
      <c r="B143" s="21" t="s">
        <v>17</v>
      </c>
      <c r="C143" s="53" t="s">
        <v>165</v>
      </c>
      <c r="D143" s="20"/>
      <c r="E143" s="21">
        <v>11</v>
      </c>
      <c r="F143" s="21">
        <v>679</v>
      </c>
      <c r="G143" s="29">
        <f t="shared" si="12"/>
        <v>61.72727272727273</v>
      </c>
    </row>
    <row r="144" spans="1:7" ht="15.75">
      <c r="A144" s="2">
        <f t="shared" si="13"/>
        <v>144</v>
      </c>
      <c r="B144" s="21" t="s">
        <v>27</v>
      </c>
      <c r="C144" s="59" t="s">
        <v>151</v>
      </c>
      <c r="D144" s="20"/>
      <c r="E144" s="21">
        <v>11</v>
      </c>
      <c r="F144" s="34">
        <v>617</v>
      </c>
      <c r="G144" s="29">
        <f t="shared" si="12"/>
        <v>56.09090909090909</v>
      </c>
    </row>
    <row r="145" spans="2:7" ht="15.75">
      <c r="B145" s="21"/>
      <c r="C145" s="28"/>
      <c r="D145" s="21"/>
      <c r="E145" s="21"/>
      <c r="F145" s="21"/>
      <c r="G145" s="29"/>
    </row>
    <row r="146" spans="2:7" ht="15.75">
      <c r="B146" s="21"/>
      <c r="C146" s="28"/>
      <c r="D146" s="21"/>
      <c r="E146" s="21"/>
      <c r="F146" s="21"/>
      <c r="G146" s="29"/>
    </row>
    <row r="147" spans="2:7" ht="15.75">
      <c r="B147" s="21"/>
      <c r="C147" s="28"/>
      <c r="D147" s="21"/>
      <c r="E147" s="21"/>
      <c r="F147" s="21"/>
      <c r="G147" s="29"/>
    </row>
    <row r="148" spans="2:7" ht="15.75">
      <c r="B148" s="21"/>
      <c r="C148" s="28"/>
      <c r="D148" s="21"/>
      <c r="E148" s="21"/>
      <c r="F148" s="21"/>
      <c r="G148" s="29"/>
    </row>
    <row r="149" spans="2:7" ht="15.75">
      <c r="B149" s="21"/>
      <c r="C149" s="28"/>
      <c r="D149" s="21"/>
      <c r="E149" s="21"/>
      <c r="F149" s="21"/>
      <c r="G149" s="29"/>
    </row>
    <row r="150" spans="2:7" ht="15.75">
      <c r="B150" s="21"/>
      <c r="C150" s="28"/>
      <c r="D150" s="21"/>
      <c r="E150" s="21"/>
      <c r="F150" s="21"/>
      <c r="G150" s="29"/>
    </row>
    <row r="151" spans="2:7" ht="15.75">
      <c r="B151" s="21"/>
      <c r="C151" s="28"/>
      <c r="D151" s="21"/>
      <c r="E151" s="21"/>
      <c r="F151" s="21"/>
      <c r="G151" s="29"/>
    </row>
    <row r="152" spans="2:7" ht="15.75">
      <c r="B152" s="21"/>
      <c r="C152" s="28"/>
      <c r="D152" s="21"/>
      <c r="E152" s="21"/>
      <c r="F152" s="21"/>
      <c r="G152" s="29"/>
    </row>
    <row r="153" spans="2:7" ht="15.75">
      <c r="B153" s="21"/>
      <c r="C153" s="28"/>
      <c r="D153" s="21"/>
      <c r="E153" s="21"/>
      <c r="F153" s="21"/>
      <c r="G153" s="29"/>
    </row>
    <row r="154" spans="2:7" ht="15.75">
      <c r="B154" s="21"/>
      <c r="C154" s="28"/>
      <c r="D154" s="21"/>
      <c r="E154" s="21"/>
      <c r="F154" s="21"/>
      <c r="G154" s="29"/>
    </row>
    <row r="155" spans="2:7" ht="15.75">
      <c r="B155" s="21"/>
      <c r="C155" s="28"/>
      <c r="D155" s="21"/>
      <c r="E155" s="21"/>
      <c r="F155" s="21"/>
      <c r="G155" s="29"/>
    </row>
  </sheetData>
  <printOptions gridLines="1" horizontalCentered="1"/>
  <pageMargins left="0.7874015748031497" right="0.7874015748031497" top="0.42" bottom="0.83" header="0.19" footer="0.5118110236220472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5"/>
  <sheetViews>
    <sheetView workbookViewId="0" topLeftCell="A1">
      <selection activeCell="A1" sqref="A1"/>
    </sheetView>
  </sheetViews>
  <sheetFormatPr defaultColWidth="11.00390625" defaultRowHeight="15.75"/>
  <cols>
    <col min="1" max="1" width="3.875" style="0" customWidth="1"/>
    <col min="2" max="2" width="2.625" style="0" customWidth="1"/>
    <col min="3" max="3" width="32.375" style="0" customWidth="1"/>
    <col min="4" max="4" width="1.875" style="0" bestFit="1" customWidth="1"/>
    <col min="5" max="5" width="3.625" style="0" customWidth="1"/>
    <col min="6" max="6" width="5.625" style="0" bestFit="1" customWidth="1"/>
    <col min="7" max="7" width="6.125" style="0" bestFit="1" customWidth="1"/>
  </cols>
  <sheetData>
    <row r="1" spans="1:7" ht="15.75">
      <c r="A1">
        <v>1</v>
      </c>
      <c r="B1" s="21" t="s">
        <v>17</v>
      </c>
      <c r="C1" s="67" t="s">
        <v>159</v>
      </c>
      <c r="D1" s="20"/>
      <c r="E1" s="21">
        <v>11</v>
      </c>
      <c r="F1" s="21">
        <v>693</v>
      </c>
      <c r="G1" s="29">
        <f aca="true" t="shared" si="0" ref="G1:G32">F1/E1</f>
        <v>63</v>
      </c>
    </row>
    <row r="2" spans="1:7" ht="15.75">
      <c r="A2">
        <f>A1+1</f>
        <v>2</v>
      </c>
      <c r="B2" s="21" t="s">
        <v>17</v>
      </c>
      <c r="C2" s="61" t="s">
        <v>158</v>
      </c>
      <c r="D2" s="20"/>
      <c r="E2" s="21">
        <v>11</v>
      </c>
      <c r="F2" s="21">
        <v>714</v>
      </c>
      <c r="G2" s="29">
        <f t="shared" si="0"/>
        <v>64.9090909090909</v>
      </c>
    </row>
    <row r="3" spans="1:7" ht="15.75">
      <c r="A3">
        <f aca="true" t="shared" si="1" ref="A3:A18">A2+1</f>
        <v>3</v>
      </c>
      <c r="B3" s="21" t="s">
        <v>12</v>
      </c>
      <c r="C3" s="70" t="s">
        <v>90</v>
      </c>
      <c r="D3" s="20"/>
      <c r="E3" s="21">
        <v>10</v>
      </c>
      <c r="F3" s="25">
        <v>653</v>
      </c>
      <c r="G3" s="29">
        <f t="shared" si="0"/>
        <v>65.3</v>
      </c>
    </row>
    <row r="4" spans="1:7" ht="15.75">
      <c r="A4">
        <f t="shared" si="1"/>
        <v>4</v>
      </c>
      <c r="B4" s="21" t="s">
        <v>28</v>
      </c>
      <c r="C4" s="61" t="s">
        <v>43</v>
      </c>
      <c r="D4" s="20"/>
      <c r="E4" s="21">
        <v>11</v>
      </c>
      <c r="F4" s="21">
        <v>722</v>
      </c>
      <c r="G4" s="29">
        <f t="shared" si="0"/>
        <v>65.63636363636364</v>
      </c>
    </row>
    <row r="5" spans="1:7" ht="15.75">
      <c r="A5">
        <f t="shared" si="1"/>
        <v>5</v>
      </c>
      <c r="B5" s="21" t="s">
        <v>22</v>
      </c>
      <c r="C5" s="63" t="s">
        <v>47</v>
      </c>
      <c r="D5" s="20"/>
      <c r="E5" s="21">
        <v>11</v>
      </c>
      <c r="F5" s="21">
        <v>727</v>
      </c>
      <c r="G5" s="29">
        <f t="shared" si="0"/>
        <v>66.0909090909091</v>
      </c>
    </row>
    <row r="6" spans="1:7" ht="15.75">
      <c r="A6">
        <f t="shared" si="1"/>
        <v>6</v>
      </c>
      <c r="B6" s="21" t="s">
        <v>20</v>
      </c>
      <c r="C6" s="30" t="s">
        <v>121</v>
      </c>
      <c r="D6" s="20"/>
      <c r="E6" s="21">
        <v>11</v>
      </c>
      <c r="F6" s="21">
        <v>731</v>
      </c>
      <c r="G6" s="29">
        <f t="shared" si="0"/>
        <v>66.45454545454545</v>
      </c>
    </row>
    <row r="7" spans="1:7" ht="15.75">
      <c r="A7">
        <f t="shared" si="1"/>
        <v>7</v>
      </c>
      <c r="B7" s="21" t="s">
        <v>17</v>
      </c>
      <c r="C7" s="63" t="s">
        <v>83</v>
      </c>
      <c r="D7" s="20"/>
      <c r="E7" s="21">
        <v>11</v>
      </c>
      <c r="F7" s="21">
        <v>740</v>
      </c>
      <c r="G7" s="29">
        <f t="shared" si="0"/>
        <v>67.27272727272727</v>
      </c>
    </row>
    <row r="8" spans="1:7" ht="15.75">
      <c r="A8">
        <f t="shared" si="1"/>
        <v>8</v>
      </c>
      <c r="B8" s="21" t="s">
        <v>18</v>
      </c>
      <c r="C8" s="66" t="s">
        <v>117</v>
      </c>
      <c r="D8" s="20"/>
      <c r="E8" s="21">
        <v>11</v>
      </c>
      <c r="F8" s="21">
        <v>740</v>
      </c>
      <c r="G8" s="29">
        <f t="shared" si="0"/>
        <v>67.27272727272727</v>
      </c>
    </row>
    <row r="9" spans="1:7" ht="15.75">
      <c r="A9">
        <f t="shared" si="1"/>
        <v>9</v>
      </c>
      <c r="B9" s="21" t="s">
        <v>21</v>
      </c>
      <c r="C9" s="66" t="s">
        <v>126</v>
      </c>
      <c r="D9" s="20"/>
      <c r="E9" s="21">
        <v>11</v>
      </c>
      <c r="F9" s="21">
        <v>742</v>
      </c>
      <c r="G9" s="29">
        <f t="shared" si="0"/>
        <v>67.45454545454545</v>
      </c>
    </row>
    <row r="10" spans="1:7" ht="15.75">
      <c r="A10">
        <f t="shared" si="1"/>
        <v>10</v>
      </c>
      <c r="B10" s="21" t="s">
        <v>28</v>
      </c>
      <c r="C10" s="31" t="s">
        <v>10</v>
      </c>
      <c r="D10" s="20"/>
      <c r="E10" s="21">
        <v>11</v>
      </c>
      <c r="F10" s="21">
        <v>743</v>
      </c>
      <c r="G10" s="29">
        <f t="shared" si="0"/>
        <v>67.54545454545455</v>
      </c>
    </row>
    <row r="11" spans="1:7" ht="15.75">
      <c r="A11">
        <f t="shared" si="1"/>
        <v>11</v>
      </c>
      <c r="B11" s="21" t="s">
        <v>12</v>
      </c>
      <c r="C11" s="85" t="s">
        <v>92</v>
      </c>
      <c r="D11" s="20"/>
      <c r="E11" s="21">
        <v>11</v>
      </c>
      <c r="F11" s="25">
        <v>755</v>
      </c>
      <c r="G11" s="29">
        <f t="shared" si="0"/>
        <v>68.63636363636364</v>
      </c>
    </row>
    <row r="12" spans="1:7" ht="15.75">
      <c r="A12">
        <f t="shared" si="1"/>
        <v>12</v>
      </c>
      <c r="B12" s="21" t="s">
        <v>12</v>
      </c>
      <c r="C12" s="69" t="s">
        <v>13</v>
      </c>
      <c r="D12" s="20"/>
      <c r="E12" s="21">
        <v>11</v>
      </c>
      <c r="F12" s="25">
        <v>771</v>
      </c>
      <c r="G12" s="29">
        <f t="shared" si="0"/>
        <v>70.0909090909091</v>
      </c>
    </row>
    <row r="13" spans="1:7" ht="15.75">
      <c r="A13">
        <f t="shared" si="1"/>
        <v>13</v>
      </c>
      <c r="B13" s="21" t="s">
        <v>27</v>
      </c>
      <c r="C13" s="28" t="s">
        <v>36</v>
      </c>
      <c r="D13" s="20"/>
      <c r="E13" s="21">
        <v>11</v>
      </c>
      <c r="F13" s="21">
        <v>774</v>
      </c>
      <c r="G13" s="29">
        <f t="shared" si="0"/>
        <v>70.36363636363636</v>
      </c>
    </row>
    <row r="14" spans="1:7" ht="15.75">
      <c r="A14">
        <f t="shared" si="1"/>
        <v>14</v>
      </c>
      <c r="B14" s="21" t="s">
        <v>18</v>
      </c>
      <c r="C14" s="61" t="s">
        <v>111</v>
      </c>
      <c r="D14" s="20"/>
      <c r="E14" s="21">
        <v>11</v>
      </c>
      <c r="F14" s="21">
        <v>776</v>
      </c>
      <c r="G14" s="29">
        <f t="shared" si="0"/>
        <v>70.54545454545455</v>
      </c>
    </row>
    <row r="15" spans="1:7" ht="15.75">
      <c r="A15">
        <f t="shared" si="1"/>
        <v>15</v>
      </c>
      <c r="B15" s="21" t="s">
        <v>14</v>
      </c>
      <c r="C15" s="63" t="s">
        <v>166</v>
      </c>
      <c r="D15" s="20"/>
      <c r="E15" s="21">
        <v>11</v>
      </c>
      <c r="F15" s="21">
        <v>780</v>
      </c>
      <c r="G15" s="29">
        <f t="shared" si="0"/>
        <v>70.9090909090909</v>
      </c>
    </row>
    <row r="16" spans="1:7" ht="15.75">
      <c r="A16">
        <f t="shared" si="1"/>
        <v>16</v>
      </c>
      <c r="B16" s="21" t="s">
        <v>24</v>
      </c>
      <c r="C16" s="63" t="s">
        <v>63</v>
      </c>
      <c r="D16" s="20"/>
      <c r="E16" s="21">
        <v>11</v>
      </c>
      <c r="F16" s="21">
        <v>782</v>
      </c>
      <c r="G16" s="29">
        <f t="shared" si="0"/>
        <v>71.0909090909091</v>
      </c>
    </row>
    <row r="17" spans="1:7" ht="15.75">
      <c r="A17">
        <f t="shared" si="1"/>
        <v>17</v>
      </c>
      <c r="B17" s="21" t="s">
        <v>24</v>
      </c>
      <c r="C17" s="61" t="s">
        <v>70</v>
      </c>
      <c r="D17" s="20"/>
      <c r="E17" s="21">
        <v>11</v>
      </c>
      <c r="F17" s="21">
        <v>783</v>
      </c>
      <c r="G17" s="29">
        <f t="shared" si="0"/>
        <v>71.18181818181819</v>
      </c>
    </row>
    <row r="18" spans="1:7" ht="15.75">
      <c r="A18">
        <f t="shared" si="1"/>
        <v>18</v>
      </c>
      <c r="B18" s="21" t="s">
        <v>22</v>
      </c>
      <c r="C18" s="28" t="s">
        <v>67</v>
      </c>
      <c r="D18" s="20"/>
      <c r="E18" s="21">
        <v>11</v>
      </c>
      <c r="F18" s="21">
        <v>784</v>
      </c>
      <c r="G18" s="29">
        <f t="shared" si="0"/>
        <v>71.27272727272727</v>
      </c>
    </row>
    <row r="19" spans="1:7" ht="15.75">
      <c r="A19">
        <f aca="true" t="shared" si="2" ref="A19:A34">A18+1</f>
        <v>19</v>
      </c>
      <c r="B19" s="21" t="s">
        <v>28</v>
      </c>
      <c r="C19" s="63" t="s">
        <v>74</v>
      </c>
      <c r="D19" s="20"/>
      <c r="E19" s="21">
        <v>11</v>
      </c>
      <c r="F19" s="21">
        <v>787</v>
      </c>
      <c r="G19" s="29">
        <f t="shared" si="0"/>
        <v>71.54545454545455</v>
      </c>
    </row>
    <row r="20" spans="1:7" ht="15.75">
      <c r="A20">
        <f t="shared" si="2"/>
        <v>20</v>
      </c>
      <c r="B20" s="21" t="s">
        <v>22</v>
      </c>
      <c r="C20" s="28" t="s">
        <v>136</v>
      </c>
      <c r="D20" s="20"/>
      <c r="E20" s="21">
        <v>11</v>
      </c>
      <c r="F20" s="21">
        <v>791</v>
      </c>
      <c r="G20" s="29">
        <f t="shared" si="0"/>
        <v>71.9090909090909</v>
      </c>
    </row>
    <row r="21" spans="1:7" ht="15.75">
      <c r="A21">
        <f t="shared" si="2"/>
        <v>21</v>
      </c>
      <c r="B21" s="21" t="s">
        <v>12</v>
      </c>
      <c r="C21" s="69" t="s">
        <v>40</v>
      </c>
      <c r="D21" s="20"/>
      <c r="E21" s="21">
        <v>11</v>
      </c>
      <c r="F21" s="25">
        <v>796</v>
      </c>
      <c r="G21" s="29">
        <f t="shared" si="0"/>
        <v>72.36363636363636</v>
      </c>
    </row>
    <row r="22" spans="1:7" ht="15.75">
      <c r="A22">
        <f t="shared" si="2"/>
        <v>22</v>
      </c>
      <c r="B22" s="21" t="s">
        <v>24</v>
      </c>
      <c r="C22" s="66" t="s">
        <v>140</v>
      </c>
      <c r="D22" s="20"/>
      <c r="E22" s="21">
        <v>11</v>
      </c>
      <c r="F22" s="21">
        <v>796</v>
      </c>
      <c r="G22" s="29">
        <f t="shared" si="0"/>
        <v>72.36363636363636</v>
      </c>
    </row>
    <row r="23" spans="1:7" ht="15.75">
      <c r="A23">
        <f t="shared" si="2"/>
        <v>23</v>
      </c>
      <c r="B23" s="21" t="s">
        <v>22</v>
      </c>
      <c r="C23" s="28" t="s">
        <v>134</v>
      </c>
      <c r="D23" s="20"/>
      <c r="E23" s="21">
        <v>11</v>
      </c>
      <c r="F23" s="21">
        <v>797</v>
      </c>
      <c r="G23" s="29">
        <f t="shared" si="0"/>
        <v>72.45454545454545</v>
      </c>
    </row>
    <row r="24" spans="1:7" ht="15.75">
      <c r="A24">
        <f t="shared" si="2"/>
        <v>24</v>
      </c>
      <c r="B24" s="21" t="s">
        <v>9</v>
      </c>
      <c r="C24" s="28" t="s">
        <v>42</v>
      </c>
      <c r="D24" s="20"/>
      <c r="E24" s="21">
        <v>11</v>
      </c>
      <c r="F24" s="51">
        <v>801</v>
      </c>
      <c r="G24" s="29">
        <f t="shared" si="0"/>
        <v>72.81818181818181</v>
      </c>
    </row>
    <row r="25" spans="1:7" ht="15.75">
      <c r="A25">
        <f t="shared" si="2"/>
        <v>25</v>
      </c>
      <c r="B25" s="21" t="s">
        <v>16</v>
      </c>
      <c r="C25" s="32" t="s">
        <v>108</v>
      </c>
      <c r="D25" s="20"/>
      <c r="E25" s="21">
        <v>11</v>
      </c>
      <c r="F25" s="21">
        <v>804</v>
      </c>
      <c r="G25" s="29">
        <f t="shared" si="0"/>
        <v>73.0909090909091</v>
      </c>
    </row>
    <row r="26" spans="1:7" ht="15.75">
      <c r="A26">
        <f t="shared" si="2"/>
        <v>26</v>
      </c>
      <c r="B26" s="21" t="s">
        <v>16</v>
      </c>
      <c r="C26" s="28" t="s">
        <v>38</v>
      </c>
      <c r="D26" s="20"/>
      <c r="E26" s="21">
        <v>11</v>
      </c>
      <c r="F26" s="21">
        <v>807</v>
      </c>
      <c r="G26" s="29">
        <f t="shared" si="0"/>
        <v>73.36363636363636</v>
      </c>
    </row>
    <row r="27" spans="1:7" ht="15.75">
      <c r="A27">
        <f t="shared" si="2"/>
        <v>27</v>
      </c>
      <c r="B27" s="21" t="s">
        <v>24</v>
      </c>
      <c r="C27" s="66" t="s">
        <v>144</v>
      </c>
      <c r="D27" s="20"/>
      <c r="E27" s="21">
        <v>11</v>
      </c>
      <c r="F27" s="21">
        <v>809</v>
      </c>
      <c r="G27" s="29">
        <f t="shared" si="0"/>
        <v>73.54545454545455</v>
      </c>
    </row>
    <row r="28" spans="1:7" ht="15.75">
      <c r="A28">
        <f t="shared" si="2"/>
        <v>28</v>
      </c>
      <c r="B28" s="21" t="s">
        <v>27</v>
      </c>
      <c r="C28" s="28" t="s">
        <v>147</v>
      </c>
      <c r="D28" s="20"/>
      <c r="E28" s="21">
        <v>11</v>
      </c>
      <c r="F28" s="21">
        <v>811</v>
      </c>
      <c r="G28" s="29">
        <f t="shared" si="0"/>
        <v>73.72727272727273</v>
      </c>
    </row>
    <row r="29" spans="1:7" ht="15.75">
      <c r="A29">
        <f t="shared" si="2"/>
        <v>29</v>
      </c>
      <c r="B29" s="21" t="s">
        <v>17</v>
      </c>
      <c r="C29" s="66" t="s">
        <v>160</v>
      </c>
      <c r="D29" s="20"/>
      <c r="E29" s="21">
        <v>11</v>
      </c>
      <c r="F29" s="21">
        <v>812</v>
      </c>
      <c r="G29" s="29">
        <f t="shared" si="0"/>
        <v>73.81818181818181</v>
      </c>
    </row>
    <row r="30" spans="1:7" ht="15.75">
      <c r="A30">
        <f t="shared" si="2"/>
        <v>30</v>
      </c>
      <c r="B30" s="21" t="s">
        <v>22</v>
      </c>
      <c r="C30" s="30" t="s">
        <v>133</v>
      </c>
      <c r="D30" s="20"/>
      <c r="E30" s="21">
        <v>11</v>
      </c>
      <c r="F30" s="21">
        <v>812</v>
      </c>
      <c r="G30" s="29">
        <f t="shared" si="0"/>
        <v>73.81818181818181</v>
      </c>
    </row>
    <row r="31" spans="1:7" ht="15.75">
      <c r="A31">
        <f t="shared" si="2"/>
        <v>31</v>
      </c>
      <c r="B31" s="21" t="s">
        <v>9</v>
      </c>
      <c r="C31" s="30" t="s">
        <v>85</v>
      </c>
      <c r="D31" s="20"/>
      <c r="E31" s="21">
        <v>11</v>
      </c>
      <c r="F31" s="49">
        <v>819</v>
      </c>
      <c r="G31" s="29">
        <f t="shared" si="0"/>
        <v>74.45454545454545</v>
      </c>
    </row>
    <row r="32" spans="1:7" ht="15.75">
      <c r="A32">
        <f t="shared" si="2"/>
        <v>32</v>
      </c>
      <c r="B32" s="21" t="s">
        <v>16</v>
      </c>
      <c r="C32" s="28" t="s">
        <v>15</v>
      </c>
      <c r="D32" s="20"/>
      <c r="E32" s="21">
        <v>11</v>
      </c>
      <c r="F32" s="21">
        <v>820</v>
      </c>
      <c r="G32" s="29">
        <f t="shared" si="0"/>
        <v>74.54545454545455</v>
      </c>
    </row>
    <row r="33" spans="1:7" ht="15.75">
      <c r="A33">
        <f t="shared" si="2"/>
        <v>33</v>
      </c>
      <c r="B33" s="21" t="s">
        <v>18</v>
      </c>
      <c r="C33" s="28" t="s">
        <v>32</v>
      </c>
      <c r="D33" s="20"/>
      <c r="E33" s="21">
        <v>11</v>
      </c>
      <c r="F33" s="21">
        <v>820</v>
      </c>
      <c r="G33" s="29">
        <f aca="true" t="shared" si="3" ref="G33:G64">F33/E33</f>
        <v>74.54545454545455</v>
      </c>
    </row>
    <row r="34" spans="1:7" ht="15.75">
      <c r="A34">
        <f t="shared" si="2"/>
        <v>34</v>
      </c>
      <c r="B34" s="21" t="s">
        <v>24</v>
      </c>
      <c r="C34" s="90" t="s">
        <v>26</v>
      </c>
      <c r="D34" s="20"/>
      <c r="E34" s="21">
        <v>11</v>
      </c>
      <c r="F34" s="34">
        <v>820</v>
      </c>
      <c r="G34" s="29">
        <f t="shared" si="3"/>
        <v>74.54545454545455</v>
      </c>
    </row>
    <row r="35" spans="1:7" ht="15.75">
      <c r="A35">
        <f aca="true" t="shared" si="4" ref="A35:A50">A34+1</f>
        <v>35</v>
      </c>
      <c r="B35" s="21" t="s">
        <v>28</v>
      </c>
      <c r="C35" s="63" t="s">
        <v>155</v>
      </c>
      <c r="D35" s="20"/>
      <c r="E35" s="21">
        <v>11</v>
      </c>
      <c r="F35" s="21">
        <v>820</v>
      </c>
      <c r="G35" s="29">
        <f t="shared" si="3"/>
        <v>74.54545454545455</v>
      </c>
    </row>
    <row r="36" spans="1:7" ht="15.75">
      <c r="A36">
        <f t="shared" si="4"/>
        <v>36</v>
      </c>
      <c r="B36" s="21" t="s">
        <v>9</v>
      </c>
      <c r="C36" s="63" t="s">
        <v>11</v>
      </c>
      <c r="D36" s="20"/>
      <c r="E36" s="21">
        <v>11</v>
      </c>
      <c r="F36" s="49">
        <v>821</v>
      </c>
      <c r="G36" s="29">
        <f t="shared" si="3"/>
        <v>74.63636363636364</v>
      </c>
    </row>
    <row r="37" spans="1:7" ht="15.75">
      <c r="A37">
        <f t="shared" si="4"/>
        <v>37</v>
      </c>
      <c r="B37" s="21" t="s">
        <v>20</v>
      </c>
      <c r="C37" s="28" t="s">
        <v>77</v>
      </c>
      <c r="D37" s="20"/>
      <c r="E37" s="21">
        <v>11</v>
      </c>
      <c r="F37" s="21">
        <v>821</v>
      </c>
      <c r="G37" s="29">
        <f t="shared" si="3"/>
        <v>74.63636363636364</v>
      </c>
    </row>
    <row r="38" spans="1:7" ht="15.75">
      <c r="A38">
        <f t="shared" si="4"/>
        <v>38</v>
      </c>
      <c r="B38" s="21" t="s">
        <v>14</v>
      </c>
      <c r="C38" s="61" t="s">
        <v>61</v>
      </c>
      <c r="D38" s="20"/>
      <c r="E38" s="21">
        <v>11</v>
      </c>
      <c r="F38" s="21">
        <v>823</v>
      </c>
      <c r="G38" s="29">
        <f t="shared" si="3"/>
        <v>74.81818181818181</v>
      </c>
    </row>
    <row r="39" spans="1:7" ht="15.75">
      <c r="A39">
        <f t="shared" si="4"/>
        <v>39</v>
      </c>
      <c r="B39" s="21" t="s">
        <v>20</v>
      </c>
      <c r="C39" s="28" t="s">
        <v>79</v>
      </c>
      <c r="D39" s="20"/>
      <c r="E39" s="21">
        <v>11</v>
      </c>
      <c r="F39" s="21">
        <v>824</v>
      </c>
      <c r="G39" s="29">
        <f t="shared" si="3"/>
        <v>74.9090909090909</v>
      </c>
    </row>
    <row r="40" spans="1:7" ht="15.75">
      <c r="A40">
        <f t="shared" si="4"/>
        <v>40</v>
      </c>
      <c r="B40" s="21" t="s">
        <v>24</v>
      </c>
      <c r="C40" s="63" t="s">
        <v>141</v>
      </c>
      <c r="D40" s="20"/>
      <c r="E40" s="21">
        <v>11</v>
      </c>
      <c r="F40" s="21">
        <v>824</v>
      </c>
      <c r="G40" s="29">
        <f t="shared" si="3"/>
        <v>74.9090909090909</v>
      </c>
    </row>
    <row r="41" spans="1:7" ht="15.75">
      <c r="A41">
        <f t="shared" si="4"/>
        <v>41</v>
      </c>
      <c r="B41" s="21" t="s">
        <v>17</v>
      </c>
      <c r="C41" s="63" t="s">
        <v>161</v>
      </c>
      <c r="D41" s="20"/>
      <c r="E41" s="21">
        <v>11</v>
      </c>
      <c r="F41" s="21">
        <v>825</v>
      </c>
      <c r="G41" s="29">
        <f t="shared" si="3"/>
        <v>75</v>
      </c>
    </row>
    <row r="42" spans="1:7" ht="15.75">
      <c r="A42">
        <f t="shared" si="4"/>
        <v>42</v>
      </c>
      <c r="B42" s="21" t="s">
        <v>9</v>
      </c>
      <c r="C42" s="28" t="s">
        <v>45</v>
      </c>
      <c r="D42" s="20"/>
      <c r="E42" s="21">
        <v>11</v>
      </c>
      <c r="F42" s="49">
        <v>829</v>
      </c>
      <c r="G42" s="29">
        <f t="shared" si="3"/>
        <v>75.36363636363636</v>
      </c>
    </row>
    <row r="43" spans="1:7" ht="15.75">
      <c r="A43">
        <f t="shared" si="4"/>
        <v>43</v>
      </c>
      <c r="B43" s="21" t="s">
        <v>20</v>
      </c>
      <c r="C43" s="61" t="s">
        <v>120</v>
      </c>
      <c r="D43" s="20"/>
      <c r="E43" s="21">
        <v>11</v>
      </c>
      <c r="F43" s="21">
        <v>829</v>
      </c>
      <c r="G43" s="29">
        <f t="shared" si="3"/>
        <v>75.36363636363636</v>
      </c>
    </row>
    <row r="44" spans="1:7" ht="15.75">
      <c r="A44">
        <f t="shared" si="4"/>
        <v>44</v>
      </c>
      <c r="B44" s="21" t="s">
        <v>22</v>
      </c>
      <c r="C44" s="62" t="s">
        <v>132</v>
      </c>
      <c r="D44" s="20"/>
      <c r="E44" s="21">
        <v>11</v>
      </c>
      <c r="F44" s="21">
        <v>830</v>
      </c>
      <c r="G44" s="29">
        <f t="shared" si="3"/>
        <v>75.45454545454545</v>
      </c>
    </row>
    <row r="45" spans="1:7" ht="15.75">
      <c r="A45">
        <f t="shared" si="4"/>
        <v>45</v>
      </c>
      <c r="B45" s="21" t="s">
        <v>9</v>
      </c>
      <c r="C45" s="84" t="s">
        <v>58</v>
      </c>
      <c r="D45" s="20"/>
      <c r="E45" s="21">
        <v>11</v>
      </c>
      <c r="F45" s="49">
        <v>835</v>
      </c>
      <c r="G45" s="29">
        <f t="shared" si="3"/>
        <v>75.9090909090909</v>
      </c>
    </row>
    <row r="46" spans="1:7" ht="15.75">
      <c r="A46">
        <f t="shared" si="4"/>
        <v>46</v>
      </c>
      <c r="B46" s="21" t="s">
        <v>22</v>
      </c>
      <c r="C46" s="63" t="s">
        <v>68</v>
      </c>
      <c r="D46" s="20"/>
      <c r="E46" s="21">
        <v>11</v>
      </c>
      <c r="F46" s="21">
        <v>835</v>
      </c>
      <c r="G46" s="29">
        <f t="shared" si="3"/>
        <v>75.9090909090909</v>
      </c>
    </row>
    <row r="47" spans="1:7" ht="15.75">
      <c r="A47">
        <f t="shared" si="4"/>
        <v>47</v>
      </c>
      <c r="B47" s="21" t="s">
        <v>27</v>
      </c>
      <c r="C47" s="28" t="s">
        <v>44</v>
      </c>
      <c r="D47" s="20"/>
      <c r="E47" s="21">
        <v>11</v>
      </c>
      <c r="F47" s="21">
        <v>835</v>
      </c>
      <c r="G47" s="29">
        <f t="shared" si="3"/>
        <v>75.9090909090909</v>
      </c>
    </row>
    <row r="48" spans="1:7" ht="15.75">
      <c r="A48">
        <f t="shared" si="4"/>
        <v>48</v>
      </c>
      <c r="B48" s="21" t="s">
        <v>17</v>
      </c>
      <c r="C48" s="86" t="s">
        <v>163</v>
      </c>
      <c r="D48" s="20"/>
      <c r="E48" s="21">
        <v>11</v>
      </c>
      <c r="F48" s="21">
        <v>839</v>
      </c>
      <c r="G48" s="29">
        <f t="shared" si="3"/>
        <v>76.27272727272727</v>
      </c>
    </row>
    <row r="49" spans="1:7" ht="15.75">
      <c r="A49">
        <f t="shared" si="4"/>
        <v>49</v>
      </c>
      <c r="B49" s="21" t="s">
        <v>18</v>
      </c>
      <c r="C49" s="38" t="s">
        <v>114</v>
      </c>
      <c r="D49" s="20"/>
      <c r="E49" s="21">
        <v>11</v>
      </c>
      <c r="F49" s="21">
        <v>839</v>
      </c>
      <c r="G49" s="29">
        <f t="shared" si="3"/>
        <v>76.27272727272727</v>
      </c>
    </row>
    <row r="50" spans="1:7" ht="15.75">
      <c r="A50">
        <f t="shared" si="4"/>
        <v>50</v>
      </c>
      <c r="B50" s="21" t="s">
        <v>28</v>
      </c>
      <c r="C50" s="66" t="s">
        <v>152</v>
      </c>
      <c r="D50" s="20"/>
      <c r="E50" s="21">
        <v>11</v>
      </c>
      <c r="F50" s="21">
        <v>840</v>
      </c>
      <c r="G50" s="29">
        <f t="shared" si="3"/>
        <v>76.36363636363636</v>
      </c>
    </row>
    <row r="51" spans="1:7" ht="15.75">
      <c r="A51">
        <f aca="true" t="shared" si="5" ref="A51:A66">A50+1</f>
        <v>51</v>
      </c>
      <c r="B51" s="21" t="s">
        <v>16</v>
      </c>
      <c r="C51" s="28" t="s">
        <v>31</v>
      </c>
      <c r="D51" s="20"/>
      <c r="E51" s="21">
        <v>11</v>
      </c>
      <c r="F51" s="21">
        <v>842</v>
      </c>
      <c r="G51" s="29">
        <f t="shared" si="3"/>
        <v>76.54545454545455</v>
      </c>
    </row>
    <row r="52" spans="1:7" ht="15.75">
      <c r="A52">
        <f t="shared" si="5"/>
        <v>52</v>
      </c>
      <c r="B52" s="21" t="s">
        <v>24</v>
      </c>
      <c r="C52" s="63" t="s">
        <v>66</v>
      </c>
      <c r="D52" s="20"/>
      <c r="E52" s="21">
        <v>11</v>
      </c>
      <c r="F52" s="21">
        <v>842</v>
      </c>
      <c r="G52" s="29">
        <f t="shared" si="3"/>
        <v>76.54545454545455</v>
      </c>
    </row>
    <row r="53" spans="1:7" ht="15.75">
      <c r="A53">
        <f t="shared" si="5"/>
        <v>53</v>
      </c>
      <c r="B53" s="21" t="s">
        <v>27</v>
      </c>
      <c r="C53" s="63" t="s">
        <v>71</v>
      </c>
      <c r="D53" s="20"/>
      <c r="E53" s="21">
        <v>11</v>
      </c>
      <c r="F53" s="21">
        <v>842</v>
      </c>
      <c r="G53" s="29">
        <f t="shared" si="3"/>
        <v>76.54545454545455</v>
      </c>
    </row>
    <row r="54" spans="1:7" ht="15.75">
      <c r="A54">
        <f t="shared" si="5"/>
        <v>54</v>
      </c>
      <c r="B54" s="21" t="s">
        <v>24</v>
      </c>
      <c r="C54" s="63" t="s">
        <v>142</v>
      </c>
      <c r="D54" s="20"/>
      <c r="E54" s="21">
        <v>11</v>
      </c>
      <c r="F54" s="21">
        <v>845</v>
      </c>
      <c r="G54" s="29">
        <f t="shared" si="3"/>
        <v>76.81818181818181</v>
      </c>
    </row>
    <row r="55" spans="1:7" ht="15.75">
      <c r="A55">
        <f t="shared" si="5"/>
        <v>55</v>
      </c>
      <c r="B55" s="21" t="s">
        <v>28</v>
      </c>
      <c r="C55" s="66" t="s">
        <v>154</v>
      </c>
      <c r="D55" s="20"/>
      <c r="E55" s="21">
        <v>11</v>
      </c>
      <c r="F55" s="21">
        <v>848</v>
      </c>
      <c r="G55" s="29">
        <f t="shared" si="3"/>
        <v>77.0909090909091</v>
      </c>
    </row>
    <row r="56" spans="1:7" ht="15.75">
      <c r="A56">
        <f t="shared" si="5"/>
        <v>56</v>
      </c>
      <c r="B56" s="21" t="s">
        <v>28</v>
      </c>
      <c r="C56" s="63" t="s">
        <v>55</v>
      </c>
      <c r="D56" s="20"/>
      <c r="E56" s="21">
        <v>11</v>
      </c>
      <c r="F56" s="21">
        <v>851</v>
      </c>
      <c r="G56" s="29">
        <f t="shared" si="3"/>
        <v>77.36363636363636</v>
      </c>
    </row>
    <row r="57" spans="1:7" ht="15.75">
      <c r="A57">
        <f t="shared" si="5"/>
        <v>57</v>
      </c>
      <c r="B57" s="21" t="s">
        <v>27</v>
      </c>
      <c r="C57" s="28" t="s">
        <v>69</v>
      </c>
      <c r="D57" s="20"/>
      <c r="E57" s="21">
        <v>11</v>
      </c>
      <c r="F57" s="21">
        <v>853</v>
      </c>
      <c r="G57" s="29">
        <f t="shared" si="3"/>
        <v>77.54545454545455</v>
      </c>
    </row>
    <row r="58" spans="1:7" ht="15.75">
      <c r="A58">
        <f t="shared" si="5"/>
        <v>58</v>
      </c>
      <c r="B58" s="21" t="s">
        <v>16</v>
      </c>
      <c r="C58" s="84" t="s">
        <v>107</v>
      </c>
      <c r="D58" s="20"/>
      <c r="E58" s="21">
        <v>11</v>
      </c>
      <c r="F58" s="21">
        <v>854</v>
      </c>
      <c r="G58" s="29">
        <f t="shared" si="3"/>
        <v>77.63636363636364</v>
      </c>
    </row>
    <row r="59" spans="1:7" ht="15.75">
      <c r="A59">
        <f t="shared" si="5"/>
        <v>59</v>
      </c>
      <c r="B59" s="21" t="s">
        <v>22</v>
      </c>
      <c r="C59" s="31" t="s">
        <v>135</v>
      </c>
      <c r="D59" s="20"/>
      <c r="E59" s="21">
        <v>11</v>
      </c>
      <c r="F59" s="21">
        <v>854</v>
      </c>
      <c r="G59" s="29">
        <f t="shared" si="3"/>
        <v>77.63636363636364</v>
      </c>
    </row>
    <row r="60" spans="1:7" ht="15.75">
      <c r="A60">
        <f t="shared" si="5"/>
        <v>60</v>
      </c>
      <c r="B60" s="21" t="s">
        <v>27</v>
      </c>
      <c r="C60" s="61" t="s">
        <v>65</v>
      </c>
      <c r="D60" s="20"/>
      <c r="E60" s="21">
        <v>11</v>
      </c>
      <c r="F60" s="21">
        <v>858</v>
      </c>
      <c r="G60" s="29">
        <f t="shared" si="3"/>
        <v>78</v>
      </c>
    </row>
    <row r="61" spans="1:7" ht="15.75">
      <c r="A61">
        <f>A60+1</f>
        <v>61</v>
      </c>
      <c r="B61" s="21" t="s">
        <v>17</v>
      </c>
      <c r="C61" s="63" t="s">
        <v>164</v>
      </c>
      <c r="D61" s="20"/>
      <c r="E61" s="21">
        <v>11</v>
      </c>
      <c r="F61" s="21">
        <v>859</v>
      </c>
      <c r="G61" s="29">
        <f t="shared" si="3"/>
        <v>78.0909090909091</v>
      </c>
    </row>
    <row r="62" spans="1:7" ht="15.75">
      <c r="A62">
        <f t="shared" si="5"/>
        <v>62</v>
      </c>
      <c r="B62" s="21" t="s">
        <v>20</v>
      </c>
      <c r="C62" s="55" t="s">
        <v>124</v>
      </c>
      <c r="D62" s="20"/>
      <c r="E62" s="21">
        <v>11</v>
      </c>
      <c r="F62" s="21">
        <v>859</v>
      </c>
      <c r="G62" s="29">
        <f t="shared" si="3"/>
        <v>78.0909090909091</v>
      </c>
    </row>
    <row r="63" spans="1:7" ht="15.75">
      <c r="A63">
        <f t="shared" si="5"/>
        <v>63</v>
      </c>
      <c r="B63" s="21" t="s">
        <v>16</v>
      </c>
      <c r="C63" s="63" t="s">
        <v>62</v>
      </c>
      <c r="D63" s="20"/>
      <c r="E63" s="21">
        <v>11</v>
      </c>
      <c r="F63" s="21">
        <v>860</v>
      </c>
      <c r="G63" s="29">
        <f t="shared" si="3"/>
        <v>78.18181818181819</v>
      </c>
    </row>
    <row r="64" spans="1:7" ht="15.75">
      <c r="A64">
        <f t="shared" si="5"/>
        <v>64</v>
      </c>
      <c r="B64" s="21" t="s">
        <v>16</v>
      </c>
      <c r="C64" s="31" t="s">
        <v>37</v>
      </c>
      <c r="D64" s="20"/>
      <c r="E64" s="21">
        <v>11</v>
      </c>
      <c r="F64" s="21">
        <v>860</v>
      </c>
      <c r="G64" s="29">
        <f t="shared" si="3"/>
        <v>78.18181818181819</v>
      </c>
    </row>
    <row r="65" spans="1:7" ht="15.75">
      <c r="A65">
        <f t="shared" si="5"/>
        <v>65</v>
      </c>
      <c r="B65" s="21" t="s">
        <v>18</v>
      </c>
      <c r="C65" s="52" t="s">
        <v>116</v>
      </c>
      <c r="D65" s="20"/>
      <c r="E65" s="21">
        <v>11</v>
      </c>
      <c r="F65" s="21">
        <v>861</v>
      </c>
      <c r="G65" s="29">
        <f aca="true" t="shared" si="6" ref="G65:G96">F65/E65</f>
        <v>78.27272727272727</v>
      </c>
    </row>
    <row r="66" spans="1:7" ht="15.75">
      <c r="A66">
        <f t="shared" si="5"/>
        <v>66</v>
      </c>
      <c r="B66" s="21" t="s">
        <v>14</v>
      </c>
      <c r="C66" s="63" t="s">
        <v>97</v>
      </c>
      <c r="D66" s="20"/>
      <c r="E66" s="21">
        <v>11</v>
      </c>
      <c r="F66" s="21">
        <v>862</v>
      </c>
      <c r="G66" s="29">
        <f t="shared" si="6"/>
        <v>78.36363636363636</v>
      </c>
    </row>
    <row r="67" spans="1:7" ht="15.75">
      <c r="A67">
        <f aca="true" t="shared" si="7" ref="A67:A82">A66+1</f>
        <v>67</v>
      </c>
      <c r="B67" s="21" t="s">
        <v>17</v>
      </c>
      <c r="C67" s="63" t="s">
        <v>19</v>
      </c>
      <c r="D67" s="20"/>
      <c r="E67" s="21">
        <v>11</v>
      </c>
      <c r="F67" s="21">
        <v>863</v>
      </c>
      <c r="G67" s="29">
        <f t="shared" si="6"/>
        <v>78.45454545454545</v>
      </c>
    </row>
    <row r="68" spans="1:7" ht="15.75">
      <c r="A68">
        <f t="shared" si="7"/>
        <v>68</v>
      </c>
      <c r="B68" s="21" t="s">
        <v>21</v>
      </c>
      <c r="C68" s="63" t="s">
        <v>34</v>
      </c>
      <c r="D68" s="20"/>
      <c r="E68" s="21">
        <v>11</v>
      </c>
      <c r="F68" s="21">
        <v>863</v>
      </c>
      <c r="G68" s="29">
        <f t="shared" si="6"/>
        <v>78.45454545454545</v>
      </c>
    </row>
    <row r="69" spans="1:7" ht="15.75">
      <c r="A69">
        <f t="shared" si="7"/>
        <v>69</v>
      </c>
      <c r="B69" s="21" t="s">
        <v>27</v>
      </c>
      <c r="C69" s="52" t="s">
        <v>25</v>
      </c>
      <c r="D69" s="20"/>
      <c r="E69" s="21">
        <v>11</v>
      </c>
      <c r="F69" s="21">
        <v>863</v>
      </c>
      <c r="G69" s="29">
        <f t="shared" si="6"/>
        <v>78.45454545454545</v>
      </c>
    </row>
    <row r="70" spans="1:7" ht="15.75">
      <c r="A70">
        <f t="shared" si="7"/>
        <v>70</v>
      </c>
      <c r="B70" s="21" t="s">
        <v>16</v>
      </c>
      <c r="C70" s="55" t="s">
        <v>109</v>
      </c>
      <c r="D70" s="20"/>
      <c r="E70" s="21">
        <v>11</v>
      </c>
      <c r="F70" s="21">
        <v>865</v>
      </c>
      <c r="G70" s="29">
        <f t="shared" si="6"/>
        <v>78.63636363636364</v>
      </c>
    </row>
    <row r="71" spans="1:7" ht="15.75">
      <c r="A71">
        <f t="shared" si="7"/>
        <v>71</v>
      </c>
      <c r="B71" s="21" t="s">
        <v>12</v>
      </c>
      <c r="C71" s="39" t="s">
        <v>41</v>
      </c>
      <c r="D71" s="20"/>
      <c r="E71" s="21">
        <v>10</v>
      </c>
      <c r="F71" s="25">
        <v>788</v>
      </c>
      <c r="G71" s="29">
        <f t="shared" si="6"/>
        <v>78.8</v>
      </c>
    </row>
    <row r="72" spans="1:7" ht="16.5" thickBot="1">
      <c r="A72" s="10">
        <f t="shared" si="7"/>
        <v>72</v>
      </c>
      <c r="B72" s="21" t="s">
        <v>21</v>
      </c>
      <c r="C72" s="63" t="s">
        <v>76</v>
      </c>
      <c r="D72" s="20"/>
      <c r="E72" s="21">
        <v>11</v>
      </c>
      <c r="F72" s="21">
        <v>869</v>
      </c>
      <c r="G72" s="29">
        <f t="shared" si="6"/>
        <v>79</v>
      </c>
    </row>
    <row r="73" spans="1:7" ht="15.75">
      <c r="A73">
        <f t="shared" si="7"/>
        <v>73</v>
      </c>
      <c r="B73" s="21" t="s">
        <v>18</v>
      </c>
      <c r="C73" s="28" t="s">
        <v>113</v>
      </c>
      <c r="D73" s="20"/>
      <c r="E73" s="21">
        <v>11</v>
      </c>
      <c r="F73" s="21">
        <v>870</v>
      </c>
      <c r="G73" s="29">
        <f t="shared" si="6"/>
        <v>79.0909090909091</v>
      </c>
    </row>
    <row r="74" spans="1:7" ht="15.75">
      <c r="A74">
        <f t="shared" si="7"/>
        <v>74</v>
      </c>
      <c r="B74" s="21" t="s">
        <v>12</v>
      </c>
      <c r="C74" s="65" t="s">
        <v>94</v>
      </c>
      <c r="D74" s="20"/>
      <c r="E74" s="21">
        <v>11</v>
      </c>
      <c r="F74" s="25">
        <v>871</v>
      </c>
      <c r="G74" s="29">
        <f t="shared" si="6"/>
        <v>79.18181818181819</v>
      </c>
    </row>
    <row r="75" spans="1:7" ht="15.75">
      <c r="A75">
        <f t="shared" si="7"/>
        <v>75</v>
      </c>
      <c r="B75" s="21" t="s">
        <v>14</v>
      </c>
      <c r="C75" s="66" t="s">
        <v>102</v>
      </c>
      <c r="D75" s="20"/>
      <c r="E75" s="21">
        <v>11</v>
      </c>
      <c r="F75" s="21">
        <v>871</v>
      </c>
      <c r="G75" s="29">
        <f t="shared" si="6"/>
        <v>79.18181818181819</v>
      </c>
    </row>
    <row r="76" spans="1:7" ht="15.75">
      <c r="A76">
        <f t="shared" si="7"/>
        <v>76</v>
      </c>
      <c r="B76" s="21" t="s">
        <v>17</v>
      </c>
      <c r="C76" s="63" t="s">
        <v>54</v>
      </c>
      <c r="D76" s="20"/>
      <c r="E76" s="21">
        <v>11</v>
      </c>
      <c r="F76" s="21">
        <v>872</v>
      </c>
      <c r="G76" s="29">
        <f t="shared" si="6"/>
        <v>79.27272727272727</v>
      </c>
    </row>
    <row r="77" spans="1:7" ht="15.75">
      <c r="A77">
        <f t="shared" si="7"/>
        <v>77</v>
      </c>
      <c r="B77" s="21" t="s">
        <v>21</v>
      </c>
      <c r="C77" s="52" t="s">
        <v>78</v>
      </c>
      <c r="D77" s="20"/>
      <c r="E77" s="21">
        <v>11</v>
      </c>
      <c r="F77" s="21">
        <v>873</v>
      </c>
      <c r="G77" s="29">
        <f t="shared" si="6"/>
        <v>79.36363636363636</v>
      </c>
    </row>
    <row r="78" spans="1:7" ht="15.75">
      <c r="A78">
        <f t="shared" si="7"/>
        <v>78</v>
      </c>
      <c r="B78" s="21" t="s">
        <v>14</v>
      </c>
      <c r="C78" s="67" t="s">
        <v>104</v>
      </c>
      <c r="D78" s="20"/>
      <c r="E78" s="21">
        <v>11</v>
      </c>
      <c r="F78" s="21">
        <v>876</v>
      </c>
      <c r="G78" s="29">
        <f t="shared" si="6"/>
        <v>79.63636363636364</v>
      </c>
    </row>
    <row r="79" spans="1:7" ht="15.75">
      <c r="A79">
        <f t="shared" si="7"/>
        <v>79</v>
      </c>
      <c r="B79" s="21" t="s">
        <v>12</v>
      </c>
      <c r="C79" s="69" t="s">
        <v>59</v>
      </c>
      <c r="D79" s="20"/>
      <c r="E79" s="21">
        <v>11</v>
      </c>
      <c r="F79" s="25">
        <v>877</v>
      </c>
      <c r="G79" s="29">
        <f t="shared" si="6"/>
        <v>79.72727272727273</v>
      </c>
    </row>
    <row r="80" spans="1:7" ht="15.75">
      <c r="A80">
        <f t="shared" si="7"/>
        <v>80</v>
      </c>
      <c r="B80" s="21" t="s">
        <v>16</v>
      </c>
      <c r="C80" s="31" t="s">
        <v>60</v>
      </c>
      <c r="D80" s="20"/>
      <c r="E80" s="21">
        <v>11</v>
      </c>
      <c r="F80" s="21">
        <v>877</v>
      </c>
      <c r="G80" s="29">
        <f t="shared" si="6"/>
        <v>79.72727272727273</v>
      </c>
    </row>
    <row r="81" spans="1:7" ht="15.75">
      <c r="A81">
        <f t="shared" si="7"/>
        <v>81</v>
      </c>
      <c r="B81" s="21" t="s">
        <v>17</v>
      </c>
      <c r="C81" s="53" t="s">
        <v>165</v>
      </c>
      <c r="D81" s="20"/>
      <c r="E81" s="21">
        <v>11</v>
      </c>
      <c r="F81" s="21">
        <v>877</v>
      </c>
      <c r="G81" s="29">
        <f t="shared" si="6"/>
        <v>79.72727272727273</v>
      </c>
    </row>
    <row r="82" spans="1:7" ht="15.75">
      <c r="A82">
        <f t="shared" si="7"/>
        <v>82</v>
      </c>
      <c r="B82" s="21" t="s">
        <v>24</v>
      </c>
      <c r="C82" s="86" t="s">
        <v>146</v>
      </c>
      <c r="D82" s="20"/>
      <c r="E82" s="21">
        <v>11</v>
      </c>
      <c r="F82" s="21">
        <v>878</v>
      </c>
      <c r="G82" s="29">
        <f t="shared" si="6"/>
        <v>79.81818181818181</v>
      </c>
    </row>
    <row r="83" spans="1:7" ht="15.75">
      <c r="A83">
        <f aca="true" t="shared" si="8" ref="A83:A98">A82+1</f>
        <v>83</v>
      </c>
      <c r="B83" s="21" t="s">
        <v>20</v>
      </c>
      <c r="C83" s="63" t="s">
        <v>50</v>
      </c>
      <c r="D83" s="20"/>
      <c r="E83" s="21">
        <v>11</v>
      </c>
      <c r="F83" s="21">
        <v>881</v>
      </c>
      <c r="G83" s="29">
        <f t="shared" si="6"/>
        <v>80.0909090909091</v>
      </c>
    </row>
    <row r="84" spans="1:7" ht="15.75">
      <c r="A84">
        <f t="shared" si="8"/>
        <v>84</v>
      </c>
      <c r="B84" s="21" t="s">
        <v>12</v>
      </c>
      <c r="C84" s="56" t="s">
        <v>93</v>
      </c>
      <c r="D84" s="20"/>
      <c r="E84" s="21">
        <v>11</v>
      </c>
      <c r="F84" s="25">
        <v>882</v>
      </c>
      <c r="G84" s="29">
        <f t="shared" si="6"/>
        <v>80.18181818181819</v>
      </c>
    </row>
    <row r="85" spans="1:7" ht="15.75">
      <c r="A85">
        <f t="shared" si="8"/>
        <v>85</v>
      </c>
      <c r="B85" s="21" t="s">
        <v>20</v>
      </c>
      <c r="C85" s="28" t="s">
        <v>122</v>
      </c>
      <c r="D85" s="20"/>
      <c r="E85" s="21">
        <v>11</v>
      </c>
      <c r="F85" s="21">
        <v>883</v>
      </c>
      <c r="G85" s="29">
        <f t="shared" si="6"/>
        <v>80.27272727272727</v>
      </c>
    </row>
    <row r="86" spans="1:7" ht="15.75">
      <c r="A86">
        <f t="shared" si="8"/>
        <v>86</v>
      </c>
      <c r="B86" s="21" t="s">
        <v>28</v>
      </c>
      <c r="C86" s="28" t="s">
        <v>72</v>
      </c>
      <c r="D86" s="20"/>
      <c r="E86" s="21">
        <v>11</v>
      </c>
      <c r="F86" s="21">
        <v>883</v>
      </c>
      <c r="G86" s="29">
        <f t="shared" si="6"/>
        <v>80.27272727272727</v>
      </c>
    </row>
    <row r="87" spans="1:7" ht="15.75">
      <c r="A87">
        <f t="shared" si="8"/>
        <v>87</v>
      </c>
      <c r="B87" s="21" t="s">
        <v>22</v>
      </c>
      <c r="C87" s="52" t="s">
        <v>137</v>
      </c>
      <c r="D87" s="20"/>
      <c r="E87" s="21">
        <v>11</v>
      </c>
      <c r="F87" s="21">
        <v>887</v>
      </c>
      <c r="G87" s="29">
        <f t="shared" si="6"/>
        <v>80.63636363636364</v>
      </c>
    </row>
    <row r="88" spans="1:7" ht="15.75">
      <c r="A88">
        <f t="shared" si="8"/>
        <v>88</v>
      </c>
      <c r="B88" s="21" t="s">
        <v>9</v>
      </c>
      <c r="C88" s="30" t="s">
        <v>87</v>
      </c>
      <c r="D88" s="20"/>
      <c r="E88" s="21">
        <v>11</v>
      </c>
      <c r="F88" s="49">
        <v>888</v>
      </c>
      <c r="G88" s="29">
        <f t="shared" si="6"/>
        <v>80.72727272727273</v>
      </c>
    </row>
    <row r="89" spans="1:7" ht="15.75">
      <c r="A89">
        <f t="shared" si="8"/>
        <v>89</v>
      </c>
      <c r="B89" s="21" t="s">
        <v>17</v>
      </c>
      <c r="C89" s="55" t="s">
        <v>162</v>
      </c>
      <c r="D89" s="20"/>
      <c r="E89" s="21">
        <v>11</v>
      </c>
      <c r="F89" s="21">
        <v>890</v>
      </c>
      <c r="G89" s="29">
        <f t="shared" si="6"/>
        <v>80.9090909090909</v>
      </c>
    </row>
    <row r="90" spans="1:7" ht="15.75">
      <c r="A90">
        <f t="shared" si="8"/>
        <v>90</v>
      </c>
      <c r="B90" s="21" t="s">
        <v>21</v>
      </c>
      <c r="C90" s="61" t="s">
        <v>127</v>
      </c>
      <c r="D90" s="20"/>
      <c r="E90" s="21">
        <v>11</v>
      </c>
      <c r="F90" s="21">
        <v>890</v>
      </c>
      <c r="G90" s="29">
        <f t="shared" si="6"/>
        <v>80.9090909090909</v>
      </c>
    </row>
    <row r="91" spans="1:7" ht="15.75">
      <c r="A91">
        <f t="shared" si="8"/>
        <v>91</v>
      </c>
      <c r="B91" s="21" t="s">
        <v>27</v>
      </c>
      <c r="C91" s="30" t="s">
        <v>148</v>
      </c>
      <c r="D91" s="20"/>
      <c r="E91" s="21">
        <v>11</v>
      </c>
      <c r="F91" s="21">
        <v>890</v>
      </c>
      <c r="G91" s="29">
        <f t="shared" si="6"/>
        <v>80.9090909090909</v>
      </c>
    </row>
    <row r="92" spans="1:7" ht="15.75">
      <c r="A92">
        <f t="shared" si="8"/>
        <v>92</v>
      </c>
      <c r="B92" s="21" t="s">
        <v>21</v>
      </c>
      <c r="C92" s="63" t="s">
        <v>128</v>
      </c>
      <c r="D92" s="20"/>
      <c r="E92" s="21">
        <v>11</v>
      </c>
      <c r="F92" s="21">
        <v>891</v>
      </c>
      <c r="G92" s="29">
        <f t="shared" si="6"/>
        <v>81</v>
      </c>
    </row>
    <row r="93" spans="1:7" ht="15.75">
      <c r="A93">
        <f t="shared" si="8"/>
        <v>93</v>
      </c>
      <c r="B93" s="21" t="s">
        <v>18</v>
      </c>
      <c r="C93" s="30" t="s">
        <v>112</v>
      </c>
      <c r="D93" s="20"/>
      <c r="E93" s="21">
        <v>11</v>
      </c>
      <c r="F93" s="21">
        <v>894</v>
      </c>
      <c r="G93" s="29">
        <f t="shared" si="6"/>
        <v>81.27272727272727</v>
      </c>
    </row>
    <row r="94" spans="1:7" ht="15.75">
      <c r="A94">
        <f t="shared" si="8"/>
        <v>94</v>
      </c>
      <c r="B94" s="21" t="s">
        <v>18</v>
      </c>
      <c r="C94" s="30" t="s">
        <v>115</v>
      </c>
      <c r="D94" s="20"/>
      <c r="E94" s="21">
        <v>11</v>
      </c>
      <c r="F94" s="21">
        <v>894</v>
      </c>
      <c r="G94" s="29">
        <f t="shared" si="6"/>
        <v>81.27272727272727</v>
      </c>
    </row>
    <row r="95" spans="1:7" ht="15.75">
      <c r="A95">
        <f t="shared" si="8"/>
        <v>95</v>
      </c>
      <c r="B95" s="21" t="s">
        <v>20</v>
      </c>
      <c r="C95" s="66" t="s">
        <v>123</v>
      </c>
      <c r="D95" s="20"/>
      <c r="E95" s="21">
        <v>11</v>
      </c>
      <c r="F95" s="21">
        <v>895</v>
      </c>
      <c r="G95" s="29">
        <f t="shared" si="6"/>
        <v>81.36363636363636</v>
      </c>
    </row>
    <row r="96" spans="1:7" ht="15.75">
      <c r="A96">
        <f t="shared" si="8"/>
        <v>96</v>
      </c>
      <c r="B96" s="21" t="s">
        <v>14</v>
      </c>
      <c r="C96" s="63" t="s">
        <v>98</v>
      </c>
      <c r="D96" s="20"/>
      <c r="E96" s="21">
        <v>11</v>
      </c>
      <c r="F96" s="21">
        <v>900</v>
      </c>
      <c r="G96" s="29">
        <f t="shared" si="6"/>
        <v>81.81818181818181</v>
      </c>
    </row>
    <row r="97" spans="1:7" ht="15.75">
      <c r="A97">
        <f t="shared" si="8"/>
        <v>97</v>
      </c>
      <c r="B97" s="21" t="s">
        <v>24</v>
      </c>
      <c r="C97" s="63" t="s">
        <v>46</v>
      </c>
      <c r="D97" s="20"/>
      <c r="E97" s="21">
        <v>11</v>
      </c>
      <c r="F97" s="21">
        <v>901</v>
      </c>
      <c r="G97" s="29">
        <f aca="true" t="shared" si="9" ref="G97:G106">F97/E97</f>
        <v>81.9090909090909</v>
      </c>
    </row>
    <row r="98" spans="1:7" ht="15.75">
      <c r="A98">
        <f t="shared" si="8"/>
        <v>98</v>
      </c>
      <c r="B98" s="21" t="s">
        <v>14</v>
      </c>
      <c r="C98" s="52" t="s">
        <v>39</v>
      </c>
      <c r="D98" s="20"/>
      <c r="E98" s="21">
        <v>11</v>
      </c>
      <c r="F98" s="21">
        <v>902</v>
      </c>
      <c r="G98" s="29">
        <f t="shared" si="9"/>
        <v>82</v>
      </c>
    </row>
    <row r="99" spans="1:7" ht="15.75">
      <c r="A99">
        <f aca="true" t="shared" si="10" ref="A99:A114">A98+1</f>
        <v>99</v>
      </c>
      <c r="B99" s="21" t="s">
        <v>21</v>
      </c>
      <c r="C99" s="55" t="s">
        <v>131</v>
      </c>
      <c r="D99" s="20"/>
      <c r="E99" s="21">
        <v>11</v>
      </c>
      <c r="F99" s="21">
        <v>903</v>
      </c>
      <c r="G99" s="29">
        <f t="shared" si="9"/>
        <v>82.0909090909091</v>
      </c>
    </row>
    <row r="100" spans="1:7" ht="15.75">
      <c r="A100">
        <f t="shared" si="10"/>
        <v>100</v>
      </c>
      <c r="B100" s="21" t="s">
        <v>24</v>
      </c>
      <c r="C100" s="66" t="s">
        <v>145</v>
      </c>
      <c r="D100" s="20"/>
      <c r="E100" s="21">
        <v>11</v>
      </c>
      <c r="F100" s="21">
        <v>906</v>
      </c>
      <c r="G100" s="29">
        <f t="shared" si="9"/>
        <v>82.36363636363636</v>
      </c>
    </row>
    <row r="101" spans="1:7" ht="15.75">
      <c r="A101">
        <f t="shared" si="10"/>
        <v>101</v>
      </c>
      <c r="B101" s="21" t="s">
        <v>27</v>
      </c>
      <c r="C101" s="32" t="s">
        <v>149</v>
      </c>
      <c r="D101" s="20"/>
      <c r="E101" s="21">
        <v>11</v>
      </c>
      <c r="F101" s="21">
        <v>907</v>
      </c>
      <c r="G101" s="29">
        <f t="shared" si="9"/>
        <v>82.45454545454545</v>
      </c>
    </row>
    <row r="102" spans="1:7" ht="15.75">
      <c r="A102">
        <f t="shared" si="10"/>
        <v>102</v>
      </c>
      <c r="B102" s="21" t="s">
        <v>28</v>
      </c>
      <c r="C102" s="63" t="s">
        <v>73</v>
      </c>
      <c r="D102" s="20"/>
      <c r="E102" s="21">
        <v>11</v>
      </c>
      <c r="F102" s="21">
        <v>909</v>
      </c>
      <c r="G102" s="29">
        <f t="shared" si="9"/>
        <v>82.63636363636364</v>
      </c>
    </row>
    <row r="103" spans="1:7" ht="15.75">
      <c r="A103">
        <f t="shared" si="10"/>
        <v>103</v>
      </c>
      <c r="B103" s="21" t="s">
        <v>28</v>
      </c>
      <c r="C103" s="55" t="s">
        <v>156</v>
      </c>
      <c r="D103" s="20"/>
      <c r="E103" s="21">
        <v>11</v>
      </c>
      <c r="F103" s="21">
        <v>909</v>
      </c>
      <c r="G103" s="29">
        <f t="shared" si="9"/>
        <v>82.63636363636364</v>
      </c>
    </row>
    <row r="104" spans="1:7" ht="15.75">
      <c r="A104">
        <f t="shared" si="10"/>
        <v>104</v>
      </c>
      <c r="B104" s="21" t="s">
        <v>21</v>
      </c>
      <c r="C104" s="63" t="s">
        <v>64</v>
      </c>
      <c r="D104" s="20"/>
      <c r="E104" s="21">
        <v>11</v>
      </c>
      <c r="F104" s="21">
        <v>916</v>
      </c>
      <c r="G104" s="29">
        <f t="shared" si="9"/>
        <v>83.27272727272727</v>
      </c>
    </row>
    <row r="105" spans="1:7" ht="15.75">
      <c r="A105">
        <f t="shared" si="10"/>
        <v>105</v>
      </c>
      <c r="B105" s="21" t="s">
        <v>21</v>
      </c>
      <c r="C105" s="63" t="s">
        <v>129</v>
      </c>
      <c r="D105" s="20"/>
      <c r="E105" s="21">
        <v>11</v>
      </c>
      <c r="F105" s="21">
        <v>917</v>
      </c>
      <c r="G105" s="29">
        <f t="shared" si="9"/>
        <v>83.36363636363636</v>
      </c>
    </row>
    <row r="106" spans="1:7" ht="15.75">
      <c r="A106">
        <f t="shared" si="10"/>
        <v>106</v>
      </c>
      <c r="B106" s="21" t="s">
        <v>17</v>
      </c>
      <c r="C106" s="63" t="s">
        <v>33</v>
      </c>
      <c r="D106" s="20"/>
      <c r="E106" s="21">
        <v>11</v>
      </c>
      <c r="F106" s="21">
        <v>918</v>
      </c>
      <c r="G106" s="29">
        <f t="shared" si="9"/>
        <v>83.45454545454545</v>
      </c>
    </row>
    <row r="107" spans="1:7" ht="15.75">
      <c r="A107">
        <f t="shared" si="10"/>
        <v>107</v>
      </c>
      <c r="B107" s="21" t="s">
        <v>9</v>
      </c>
      <c r="C107" s="63" t="s">
        <v>48</v>
      </c>
      <c r="D107" s="20"/>
      <c r="E107" s="21">
        <v>11</v>
      </c>
      <c r="F107" s="49">
        <v>920</v>
      </c>
      <c r="G107" s="29">
        <f>F107/(E107)</f>
        <v>83.63636363636364</v>
      </c>
    </row>
    <row r="108" spans="1:7" ht="15.75">
      <c r="A108">
        <f t="shared" si="10"/>
        <v>108</v>
      </c>
      <c r="B108" s="21" t="s">
        <v>18</v>
      </c>
      <c r="C108" s="28" t="s">
        <v>82</v>
      </c>
      <c r="D108" s="20"/>
      <c r="E108" s="21">
        <v>11</v>
      </c>
      <c r="F108" s="21">
        <v>921</v>
      </c>
      <c r="G108" s="29">
        <f aca="true" t="shared" si="11" ref="G108:G134">F108/E108</f>
        <v>83.72727272727273</v>
      </c>
    </row>
    <row r="109" spans="1:7" ht="15.75">
      <c r="A109">
        <f t="shared" si="10"/>
        <v>109</v>
      </c>
      <c r="B109" s="21" t="s">
        <v>28</v>
      </c>
      <c r="C109" s="55" t="s">
        <v>153</v>
      </c>
      <c r="D109" s="20"/>
      <c r="E109" s="21">
        <v>11</v>
      </c>
      <c r="F109" s="21">
        <v>923</v>
      </c>
      <c r="G109" s="29">
        <f t="shared" si="11"/>
        <v>83.9090909090909</v>
      </c>
    </row>
    <row r="110" spans="1:7" ht="15.75">
      <c r="A110">
        <f t="shared" si="10"/>
        <v>110</v>
      </c>
      <c r="B110" s="21" t="s">
        <v>12</v>
      </c>
      <c r="C110" s="69" t="s">
        <v>96</v>
      </c>
      <c r="D110" s="20"/>
      <c r="E110" s="21">
        <v>11</v>
      </c>
      <c r="F110" s="25">
        <v>925</v>
      </c>
      <c r="G110" s="29">
        <f t="shared" si="11"/>
        <v>84.0909090909091</v>
      </c>
    </row>
    <row r="111" spans="1:7" ht="15.75">
      <c r="A111">
        <f t="shared" si="10"/>
        <v>111</v>
      </c>
      <c r="B111" s="21" t="s">
        <v>14</v>
      </c>
      <c r="C111" s="66" t="s">
        <v>100</v>
      </c>
      <c r="D111" s="20"/>
      <c r="E111" s="21">
        <v>11</v>
      </c>
      <c r="F111" s="21">
        <v>926</v>
      </c>
      <c r="G111" s="29">
        <f t="shared" si="11"/>
        <v>84.18181818181819</v>
      </c>
    </row>
    <row r="112" spans="1:7" ht="15.75">
      <c r="A112">
        <f t="shared" si="10"/>
        <v>112</v>
      </c>
      <c r="B112" s="21" t="s">
        <v>9</v>
      </c>
      <c r="C112" s="28" t="s">
        <v>49</v>
      </c>
      <c r="D112" s="20"/>
      <c r="E112" s="21">
        <v>11</v>
      </c>
      <c r="F112" s="49">
        <v>927</v>
      </c>
      <c r="G112" s="29">
        <f t="shared" si="11"/>
        <v>84.27272727272727</v>
      </c>
    </row>
    <row r="113" spans="1:7" ht="15.75">
      <c r="A113">
        <f>A112+1</f>
        <v>113</v>
      </c>
      <c r="B113" s="21" t="s">
        <v>12</v>
      </c>
      <c r="C113" s="69" t="s">
        <v>95</v>
      </c>
      <c r="D113" s="20"/>
      <c r="E113" s="21">
        <v>11</v>
      </c>
      <c r="F113" s="25">
        <v>929</v>
      </c>
      <c r="G113" s="29">
        <f t="shared" si="11"/>
        <v>84.45454545454545</v>
      </c>
    </row>
    <row r="114" spans="1:7" ht="15.75">
      <c r="A114">
        <f t="shared" si="10"/>
        <v>114</v>
      </c>
      <c r="B114" s="21" t="s">
        <v>18</v>
      </c>
      <c r="C114" s="89" t="s">
        <v>119</v>
      </c>
      <c r="D114" s="20"/>
      <c r="E114" s="21">
        <v>11</v>
      </c>
      <c r="F114" s="21">
        <v>934</v>
      </c>
      <c r="G114" s="29">
        <f t="shared" si="11"/>
        <v>84.9090909090909</v>
      </c>
    </row>
    <row r="115" spans="1:7" ht="15.75">
      <c r="A115">
        <f aca="true" t="shared" si="12" ref="A115:A130">A114+1</f>
        <v>115</v>
      </c>
      <c r="B115" s="21" t="s">
        <v>16</v>
      </c>
      <c r="C115" s="52" t="s">
        <v>84</v>
      </c>
      <c r="D115" s="20"/>
      <c r="E115" s="21">
        <v>11</v>
      </c>
      <c r="F115" s="21">
        <v>935</v>
      </c>
      <c r="G115" s="29">
        <f t="shared" si="11"/>
        <v>85</v>
      </c>
    </row>
    <row r="116" spans="1:7" ht="15.75">
      <c r="A116">
        <f t="shared" si="12"/>
        <v>116</v>
      </c>
      <c r="B116" s="21" t="s">
        <v>27</v>
      </c>
      <c r="C116" s="63" t="s">
        <v>35</v>
      </c>
      <c r="D116" s="20"/>
      <c r="E116" s="21">
        <v>11</v>
      </c>
      <c r="F116" s="21">
        <v>935</v>
      </c>
      <c r="G116" s="29">
        <f t="shared" si="11"/>
        <v>85</v>
      </c>
    </row>
    <row r="117" spans="1:7" ht="15.75">
      <c r="A117">
        <f t="shared" si="12"/>
        <v>117</v>
      </c>
      <c r="B117" s="21" t="s">
        <v>22</v>
      </c>
      <c r="C117" s="63" t="s">
        <v>23</v>
      </c>
      <c r="D117" s="20"/>
      <c r="E117" s="21">
        <v>11</v>
      </c>
      <c r="F117" s="21">
        <v>938</v>
      </c>
      <c r="G117" s="29">
        <f t="shared" si="11"/>
        <v>85.27272727272727</v>
      </c>
    </row>
    <row r="118" spans="1:7" ht="15.75">
      <c r="A118">
        <f t="shared" si="12"/>
        <v>118</v>
      </c>
      <c r="B118" s="21" t="s">
        <v>28</v>
      </c>
      <c r="C118" s="60" t="s">
        <v>157</v>
      </c>
      <c r="D118" s="20"/>
      <c r="E118" s="21">
        <v>11</v>
      </c>
      <c r="F118" s="34">
        <v>941</v>
      </c>
      <c r="G118" s="29">
        <f t="shared" si="11"/>
        <v>85.54545454545455</v>
      </c>
    </row>
    <row r="119" spans="1:7" ht="15.75">
      <c r="A119">
        <f t="shared" si="12"/>
        <v>119</v>
      </c>
      <c r="B119" s="21" t="s">
        <v>18</v>
      </c>
      <c r="C119" s="66" t="s">
        <v>118</v>
      </c>
      <c r="D119" s="20"/>
      <c r="E119" s="21">
        <v>11</v>
      </c>
      <c r="F119" s="21">
        <v>943</v>
      </c>
      <c r="G119" s="29">
        <f t="shared" si="11"/>
        <v>85.72727272727273</v>
      </c>
    </row>
    <row r="120" spans="1:7" ht="15.75">
      <c r="A120">
        <f t="shared" si="12"/>
        <v>120</v>
      </c>
      <c r="B120" s="21" t="s">
        <v>24</v>
      </c>
      <c r="C120" s="89" t="s">
        <v>143</v>
      </c>
      <c r="D120" s="20"/>
      <c r="E120" s="21">
        <v>11</v>
      </c>
      <c r="F120" s="21">
        <v>943</v>
      </c>
      <c r="G120" s="29">
        <f t="shared" si="11"/>
        <v>85.72727272727273</v>
      </c>
    </row>
    <row r="121" spans="1:7" ht="15.75">
      <c r="A121">
        <f t="shared" si="12"/>
        <v>121</v>
      </c>
      <c r="B121" s="21" t="s">
        <v>22</v>
      </c>
      <c r="C121" s="52" t="s">
        <v>138</v>
      </c>
      <c r="D121" s="20"/>
      <c r="E121" s="21">
        <v>11</v>
      </c>
      <c r="F121" s="21">
        <v>945</v>
      </c>
      <c r="G121" s="29">
        <f t="shared" si="11"/>
        <v>85.9090909090909</v>
      </c>
    </row>
    <row r="122" spans="1:7" ht="15.75">
      <c r="A122">
        <f t="shared" si="12"/>
        <v>122</v>
      </c>
      <c r="B122" s="21" t="s">
        <v>16</v>
      </c>
      <c r="C122" s="28" t="s">
        <v>106</v>
      </c>
      <c r="D122" s="20"/>
      <c r="E122" s="21">
        <v>11</v>
      </c>
      <c r="F122" s="21">
        <v>947</v>
      </c>
      <c r="G122" s="29">
        <f t="shared" si="11"/>
        <v>86.0909090909091</v>
      </c>
    </row>
    <row r="123" spans="1:7" ht="15.75">
      <c r="A123">
        <f t="shared" si="12"/>
        <v>123</v>
      </c>
      <c r="B123" s="21" t="s">
        <v>20</v>
      </c>
      <c r="C123" s="86" t="s">
        <v>125</v>
      </c>
      <c r="D123" s="20"/>
      <c r="E123" s="21">
        <v>11</v>
      </c>
      <c r="F123" s="21">
        <v>947</v>
      </c>
      <c r="G123" s="29">
        <f t="shared" si="11"/>
        <v>86.0909090909091</v>
      </c>
    </row>
    <row r="124" spans="1:7" ht="15.75">
      <c r="A124">
        <f t="shared" si="12"/>
        <v>124</v>
      </c>
      <c r="B124" s="21" t="s">
        <v>27</v>
      </c>
      <c r="C124" s="54" t="s">
        <v>150</v>
      </c>
      <c r="D124" s="20"/>
      <c r="E124" s="21">
        <v>11</v>
      </c>
      <c r="F124" s="21">
        <v>949</v>
      </c>
      <c r="G124" s="29">
        <f t="shared" si="11"/>
        <v>86.27272727272727</v>
      </c>
    </row>
    <row r="125" spans="1:7" ht="15.75">
      <c r="A125">
        <f t="shared" si="12"/>
        <v>125</v>
      </c>
      <c r="B125" s="21" t="s">
        <v>18</v>
      </c>
      <c r="C125" s="88" t="s">
        <v>53</v>
      </c>
      <c r="D125" s="20"/>
      <c r="E125" s="21">
        <v>11</v>
      </c>
      <c r="F125" s="21">
        <v>953</v>
      </c>
      <c r="G125" s="29">
        <f t="shared" si="11"/>
        <v>86.63636363636364</v>
      </c>
    </row>
    <row r="126" spans="1:7" ht="15.75">
      <c r="A126">
        <f t="shared" si="12"/>
        <v>126</v>
      </c>
      <c r="B126" s="21" t="s">
        <v>9</v>
      </c>
      <c r="C126" s="55" t="s">
        <v>88</v>
      </c>
      <c r="D126" s="20"/>
      <c r="E126" s="21">
        <v>11</v>
      </c>
      <c r="F126" s="49">
        <v>954</v>
      </c>
      <c r="G126" s="29">
        <f t="shared" si="11"/>
        <v>86.72727272727273</v>
      </c>
    </row>
    <row r="127" spans="1:7" ht="15.75">
      <c r="A127">
        <f t="shared" si="12"/>
        <v>127</v>
      </c>
      <c r="B127" s="21" t="s">
        <v>21</v>
      </c>
      <c r="C127" s="66" t="s">
        <v>130</v>
      </c>
      <c r="D127" s="20"/>
      <c r="E127" s="21">
        <v>11</v>
      </c>
      <c r="F127" s="21">
        <v>956</v>
      </c>
      <c r="G127" s="29">
        <f t="shared" si="11"/>
        <v>86.9090909090909</v>
      </c>
    </row>
    <row r="128" spans="1:7" ht="15.75">
      <c r="A128">
        <f t="shared" si="12"/>
        <v>128</v>
      </c>
      <c r="B128" s="21" t="s">
        <v>20</v>
      </c>
      <c r="C128" s="63" t="s">
        <v>81</v>
      </c>
      <c r="D128" s="20"/>
      <c r="E128" s="21">
        <v>11</v>
      </c>
      <c r="F128" s="21">
        <v>957</v>
      </c>
      <c r="G128" s="29">
        <f t="shared" si="11"/>
        <v>87</v>
      </c>
    </row>
    <row r="129" spans="1:7" ht="15.75">
      <c r="A129">
        <f t="shared" si="12"/>
        <v>129</v>
      </c>
      <c r="B129" s="21" t="s">
        <v>16</v>
      </c>
      <c r="C129" s="58" t="s">
        <v>110</v>
      </c>
      <c r="D129" s="20"/>
      <c r="E129" s="21">
        <v>11</v>
      </c>
      <c r="F129" s="21">
        <v>958</v>
      </c>
      <c r="G129" s="29">
        <f t="shared" si="11"/>
        <v>87.0909090909091</v>
      </c>
    </row>
    <row r="130" spans="1:7" ht="15.75">
      <c r="A130">
        <f t="shared" si="12"/>
        <v>130</v>
      </c>
      <c r="B130" s="21" t="s">
        <v>20</v>
      </c>
      <c r="C130" s="87" t="s">
        <v>52</v>
      </c>
      <c r="D130" s="20"/>
      <c r="E130" s="21">
        <v>11</v>
      </c>
      <c r="F130" s="21">
        <v>958</v>
      </c>
      <c r="G130" s="29">
        <f t="shared" si="11"/>
        <v>87.0909090909091</v>
      </c>
    </row>
    <row r="131" spans="1:7" ht="15.75">
      <c r="A131">
        <f aca="true" t="shared" si="13" ref="A131:A144">A130+1</f>
        <v>131</v>
      </c>
      <c r="B131" s="21" t="s">
        <v>14</v>
      </c>
      <c r="C131" s="63" t="s">
        <v>103</v>
      </c>
      <c r="D131" s="20"/>
      <c r="E131" s="21">
        <v>11</v>
      </c>
      <c r="F131" s="21">
        <v>959</v>
      </c>
      <c r="G131" s="29">
        <f t="shared" si="11"/>
        <v>87.18181818181819</v>
      </c>
    </row>
    <row r="132" spans="1:7" ht="15.75">
      <c r="A132">
        <f t="shared" si="13"/>
        <v>132</v>
      </c>
      <c r="B132" s="21" t="s">
        <v>9</v>
      </c>
      <c r="C132" s="55" t="s">
        <v>89</v>
      </c>
      <c r="D132" s="20"/>
      <c r="E132" s="21">
        <v>11</v>
      </c>
      <c r="F132" s="49">
        <v>962</v>
      </c>
      <c r="G132" s="29">
        <f t="shared" si="11"/>
        <v>87.45454545454545</v>
      </c>
    </row>
    <row r="133" spans="1:7" ht="15.75">
      <c r="A133">
        <f t="shared" si="13"/>
        <v>133</v>
      </c>
      <c r="B133" s="21" t="s">
        <v>21</v>
      </c>
      <c r="C133" s="53" t="s">
        <v>80</v>
      </c>
      <c r="D133" s="20"/>
      <c r="E133" s="21">
        <v>11</v>
      </c>
      <c r="F133" s="21">
        <v>970</v>
      </c>
      <c r="G133" s="29">
        <f t="shared" si="11"/>
        <v>88.18181818181819</v>
      </c>
    </row>
    <row r="134" spans="1:7" ht="15.75">
      <c r="A134">
        <f t="shared" si="13"/>
        <v>134</v>
      </c>
      <c r="B134" s="21" t="s">
        <v>14</v>
      </c>
      <c r="C134" s="63" t="s">
        <v>99</v>
      </c>
      <c r="D134" s="20"/>
      <c r="E134" s="21">
        <v>11</v>
      </c>
      <c r="F134" s="21">
        <v>973</v>
      </c>
      <c r="G134" s="29">
        <f t="shared" si="11"/>
        <v>88.45454545454545</v>
      </c>
    </row>
    <row r="135" spans="1:7" ht="15.75">
      <c r="A135">
        <f t="shared" si="13"/>
        <v>135</v>
      </c>
      <c r="B135" s="21" t="s">
        <v>9</v>
      </c>
      <c r="C135" s="30" t="s">
        <v>86</v>
      </c>
      <c r="D135" s="20"/>
      <c r="E135" s="21">
        <v>11</v>
      </c>
      <c r="F135" s="49">
        <v>976</v>
      </c>
      <c r="G135" s="29">
        <f>F135/(E135)</f>
        <v>88.72727272727273</v>
      </c>
    </row>
    <row r="136" spans="1:7" ht="15.75">
      <c r="A136">
        <f t="shared" si="13"/>
        <v>136</v>
      </c>
      <c r="B136" s="21" t="s">
        <v>22</v>
      </c>
      <c r="C136" s="68" t="s">
        <v>139</v>
      </c>
      <c r="D136" s="20"/>
      <c r="E136" s="21">
        <v>11</v>
      </c>
      <c r="F136" s="21">
        <v>984</v>
      </c>
      <c r="G136" s="29">
        <f aca="true" t="shared" si="14" ref="G136:G144">F136/E136</f>
        <v>89.45454545454545</v>
      </c>
    </row>
    <row r="137" spans="1:7" ht="15.75">
      <c r="A137">
        <f t="shared" si="13"/>
        <v>137</v>
      </c>
      <c r="B137" s="21" t="s">
        <v>14</v>
      </c>
      <c r="C137" s="86" t="s">
        <v>105</v>
      </c>
      <c r="D137" s="20"/>
      <c r="E137" s="21">
        <v>11</v>
      </c>
      <c r="F137" s="21">
        <v>991</v>
      </c>
      <c r="G137" s="29">
        <f t="shared" si="14"/>
        <v>90.0909090909091</v>
      </c>
    </row>
    <row r="138" spans="1:7" ht="15.75">
      <c r="A138">
        <f t="shared" si="13"/>
        <v>138</v>
      </c>
      <c r="B138" s="21" t="s">
        <v>12</v>
      </c>
      <c r="C138" s="70" t="s">
        <v>91</v>
      </c>
      <c r="D138" s="20"/>
      <c r="E138" s="21">
        <v>11</v>
      </c>
      <c r="F138" s="25">
        <v>999</v>
      </c>
      <c r="G138" s="29">
        <f t="shared" si="14"/>
        <v>90.81818181818181</v>
      </c>
    </row>
    <row r="139" spans="1:7" ht="15.75">
      <c r="A139">
        <f t="shared" si="13"/>
        <v>139</v>
      </c>
      <c r="B139" s="21" t="s">
        <v>9</v>
      </c>
      <c r="C139" s="53" t="s">
        <v>57</v>
      </c>
      <c r="D139" s="20"/>
      <c r="E139" s="21">
        <v>11</v>
      </c>
      <c r="F139" s="49">
        <v>1029</v>
      </c>
      <c r="G139" s="29">
        <f t="shared" si="14"/>
        <v>93.54545454545455</v>
      </c>
    </row>
    <row r="140" spans="1:7" ht="15.75">
      <c r="A140">
        <f t="shared" si="13"/>
        <v>140</v>
      </c>
      <c r="B140" s="21" t="s">
        <v>21</v>
      </c>
      <c r="C140" s="63" t="s">
        <v>75</v>
      </c>
      <c r="D140" s="20"/>
      <c r="E140" s="21">
        <v>11</v>
      </c>
      <c r="F140" s="21">
        <v>1034</v>
      </c>
      <c r="G140" s="29">
        <f t="shared" si="14"/>
        <v>94</v>
      </c>
    </row>
    <row r="141" spans="1:7" ht="15.75">
      <c r="A141">
        <f t="shared" si="13"/>
        <v>141</v>
      </c>
      <c r="B141" s="21" t="s">
        <v>14</v>
      </c>
      <c r="C141" s="87" t="s">
        <v>101</v>
      </c>
      <c r="D141" s="20"/>
      <c r="E141" s="21">
        <v>11</v>
      </c>
      <c r="F141" s="21">
        <v>1047</v>
      </c>
      <c r="G141" s="29">
        <f t="shared" si="14"/>
        <v>95.18181818181819</v>
      </c>
    </row>
    <row r="142" spans="1:7" ht="15.75">
      <c r="A142">
        <f t="shared" si="13"/>
        <v>142</v>
      </c>
      <c r="B142" s="21" t="s">
        <v>12</v>
      </c>
      <c r="C142" s="91" t="s">
        <v>56</v>
      </c>
      <c r="D142" s="20"/>
      <c r="E142" s="21">
        <v>11</v>
      </c>
      <c r="F142" s="25">
        <v>1048</v>
      </c>
      <c r="G142" s="29">
        <f t="shared" si="14"/>
        <v>95.27272727272727</v>
      </c>
    </row>
    <row r="143" spans="1:7" ht="15.75">
      <c r="A143">
        <f t="shared" si="13"/>
        <v>143</v>
      </c>
      <c r="B143" s="21" t="s">
        <v>20</v>
      </c>
      <c r="C143" s="63" t="s">
        <v>51</v>
      </c>
      <c r="D143" s="20"/>
      <c r="E143" s="21">
        <v>11</v>
      </c>
      <c r="F143" s="21">
        <v>1063</v>
      </c>
      <c r="G143" s="29">
        <f t="shared" si="14"/>
        <v>96.63636363636364</v>
      </c>
    </row>
    <row r="144" spans="1:7" ht="15.75">
      <c r="A144">
        <f t="shared" si="13"/>
        <v>144</v>
      </c>
      <c r="B144" s="21" t="s">
        <v>27</v>
      </c>
      <c r="C144" s="59" t="s">
        <v>151</v>
      </c>
      <c r="D144" s="20"/>
      <c r="E144" s="21">
        <v>11</v>
      </c>
      <c r="F144" s="34">
        <v>1067</v>
      </c>
      <c r="G144" s="29">
        <f t="shared" si="14"/>
        <v>97</v>
      </c>
    </row>
    <row r="145" spans="2:7" ht="15.75">
      <c r="B145" s="21"/>
      <c r="C145" s="28"/>
      <c r="D145" s="21"/>
      <c r="E145" s="21"/>
      <c r="F145" s="21"/>
      <c r="G145" s="29"/>
    </row>
    <row r="146" spans="2:7" ht="15.75">
      <c r="B146" s="21"/>
      <c r="C146" s="28"/>
      <c r="D146" s="21"/>
      <c r="E146" s="21"/>
      <c r="F146" s="21"/>
      <c r="G146" s="29"/>
    </row>
    <row r="147" spans="2:7" ht="15.75">
      <c r="B147" s="21"/>
      <c r="C147" s="28"/>
      <c r="D147" s="21"/>
      <c r="E147" s="21"/>
      <c r="F147" s="21"/>
      <c r="G147" s="29"/>
    </row>
    <row r="148" spans="2:7" ht="15.75">
      <c r="B148" s="21"/>
      <c r="C148" s="28"/>
      <c r="D148" s="21"/>
      <c r="E148" s="21"/>
      <c r="F148" s="21"/>
      <c r="G148" s="29"/>
    </row>
    <row r="149" spans="2:7" ht="15.75">
      <c r="B149" s="21"/>
      <c r="C149" s="28"/>
      <c r="D149" s="21"/>
      <c r="E149" s="21"/>
      <c r="F149" s="21"/>
      <c r="G149" s="29"/>
    </row>
    <row r="150" spans="2:7" ht="15.75">
      <c r="B150" s="21"/>
      <c r="C150" s="28"/>
      <c r="D150" s="21"/>
      <c r="E150" s="21"/>
      <c r="F150" s="21"/>
      <c r="G150" s="29"/>
    </row>
    <row r="151" spans="2:7" ht="15.75">
      <c r="B151" s="21"/>
      <c r="C151" s="28"/>
      <c r="D151" s="21"/>
      <c r="E151" s="21"/>
      <c r="F151" s="21"/>
      <c r="G151" s="29"/>
    </row>
    <row r="152" spans="2:7" ht="15.75">
      <c r="B152" s="21"/>
      <c r="C152" s="28"/>
      <c r="D152" s="21"/>
      <c r="E152" s="21"/>
      <c r="F152" s="21"/>
      <c r="G152" s="29"/>
    </row>
    <row r="153" spans="2:7" ht="15.75">
      <c r="B153" s="21"/>
      <c r="C153" s="28"/>
      <c r="D153" s="21"/>
      <c r="E153" s="21"/>
      <c r="F153" s="21"/>
      <c r="G153" s="29"/>
    </row>
    <row r="154" spans="2:7" ht="15.75">
      <c r="B154" s="21"/>
      <c r="C154" s="28"/>
      <c r="D154" s="21"/>
      <c r="E154" s="21"/>
      <c r="F154" s="21"/>
      <c r="G154" s="29"/>
    </row>
    <row r="155" spans="2:7" ht="15.75">
      <c r="B155" s="21"/>
      <c r="C155" s="28"/>
      <c r="D155" s="21"/>
      <c r="E155" s="21"/>
      <c r="F155" s="21"/>
      <c r="G155" s="29"/>
    </row>
  </sheetData>
  <printOptions gridLines="1" horizontalCentered="1"/>
  <pageMargins left="0.7874015748031497" right="0.7874015748031497" top="0.45" bottom="0.85" header="0.15" footer="0.63"/>
  <pageSetup horizontalDpi="300" verticalDpi="300" orientation="portrait" paperSize="9" scale="9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55"/>
  <sheetViews>
    <sheetView workbookViewId="0" topLeftCell="A1">
      <selection activeCell="A1" sqref="A1"/>
    </sheetView>
  </sheetViews>
  <sheetFormatPr defaultColWidth="11.00390625" defaultRowHeight="15.75"/>
  <cols>
    <col min="1" max="1" width="3.875" style="0" customWidth="1"/>
    <col min="2" max="2" width="2.625" style="0" customWidth="1"/>
    <col min="3" max="3" width="28.375" style="0" customWidth="1"/>
    <col min="4" max="4" width="1.75390625" style="0" customWidth="1"/>
    <col min="5" max="5" width="4.875" style="28" bestFit="1" customWidth="1"/>
    <col min="6" max="7" width="5.625" style="0" bestFit="1" customWidth="1"/>
    <col min="8" max="8" width="5.125" style="0" bestFit="1" customWidth="1"/>
  </cols>
  <sheetData>
    <row r="1" spans="1:8" ht="15.75">
      <c r="A1" s="63">
        <v>1</v>
      </c>
      <c r="B1" s="21" t="s">
        <v>18</v>
      </c>
      <c r="C1" s="61" t="s">
        <v>111</v>
      </c>
      <c r="D1" s="20"/>
      <c r="E1" s="21">
        <v>11</v>
      </c>
      <c r="F1" s="21">
        <v>1137</v>
      </c>
      <c r="G1" s="21">
        <v>776</v>
      </c>
      <c r="H1" s="50">
        <f aca="true" t="shared" si="0" ref="H1:H13">F1-G1</f>
        <v>361</v>
      </c>
    </row>
    <row r="2" spans="1:8" ht="15.75">
      <c r="A2">
        <f aca="true" t="shared" si="1" ref="A2:A34">A1+1</f>
        <v>2</v>
      </c>
      <c r="B2" s="21" t="s">
        <v>17</v>
      </c>
      <c r="C2" s="67" t="s">
        <v>159</v>
      </c>
      <c r="D2" s="20"/>
      <c r="E2" s="21">
        <v>11</v>
      </c>
      <c r="F2" s="21">
        <v>920</v>
      </c>
      <c r="G2" s="21">
        <v>693</v>
      </c>
      <c r="H2" s="50">
        <f t="shared" si="0"/>
        <v>227</v>
      </c>
    </row>
    <row r="3" spans="1:8" ht="15.75">
      <c r="A3">
        <f t="shared" si="1"/>
        <v>3</v>
      </c>
      <c r="B3" s="21" t="s">
        <v>20</v>
      </c>
      <c r="C3" s="61" t="s">
        <v>120</v>
      </c>
      <c r="D3" s="20"/>
      <c r="E3" s="21">
        <v>11</v>
      </c>
      <c r="F3" s="21">
        <v>1056</v>
      </c>
      <c r="G3" s="21">
        <v>829</v>
      </c>
      <c r="H3" s="50">
        <f t="shared" si="0"/>
        <v>227</v>
      </c>
    </row>
    <row r="4" spans="1:8" ht="15.75">
      <c r="A4">
        <f t="shared" si="1"/>
        <v>4</v>
      </c>
      <c r="B4" s="21" t="s">
        <v>9</v>
      </c>
      <c r="C4" s="63" t="s">
        <v>11</v>
      </c>
      <c r="D4" s="20"/>
      <c r="E4" s="21">
        <v>11</v>
      </c>
      <c r="F4" s="49">
        <v>1028</v>
      </c>
      <c r="G4" s="49">
        <v>821</v>
      </c>
      <c r="H4" s="50">
        <f t="shared" si="0"/>
        <v>207</v>
      </c>
    </row>
    <row r="5" spans="1:8" ht="15.75">
      <c r="A5">
        <f t="shared" si="1"/>
        <v>5</v>
      </c>
      <c r="B5" s="21" t="s">
        <v>17</v>
      </c>
      <c r="C5" s="61" t="s">
        <v>158</v>
      </c>
      <c r="D5" s="20"/>
      <c r="E5" s="21">
        <v>11</v>
      </c>
      <c r="F5" s="21">
        <v>902</v>
      </c>
      <c r="G5" s="21">
        <v>714</v>
      </c>
      <c r="H5" s="50">
        <f t="shared" si="0"/>
        <v>188</v>
      </c>
    </row>
    <row r="6" spans="1:8" ht="15.75">
      <c r="A6">
        <f t="shared" si="1"/>
        <v>6</v>
      </c>
      <c r="B6" s="21" t="s">
        <v>22</v>
      </c>
      <c r="C6" s="62" t="s">
        <v>132</v>
      </c>
      <c r="D6" s="20"/>
      <c r="E6" s="21">
        <v>11</v>
      </c>
      <c r="F6" s="21">
        <v>1005</v>
      </c>
      <c r="G6" s="21">
        <v>830</v>
      </c>
      <c r="H6" s="50">
        <f t="shared" si="0"/>
        <v>175</v>
      </c>
    </row>
    <row r="7" spans="1:8" ht="15.75">
      <c r="A7">
        <f t="shared" si="1"/>
        <v>7</v>
      </c>
      <c r="B7" s="21" t="s">
        <v>12</v>
      </c>
      <c r="C7" s="85" t="s">
        <v>92</v>
      </c>
      <c r="D7" s="20"/>
      <c r="E7" s="21">
        <v>11</v>
      </c>
      <c r="F7" s="25">
        <v>929</v>
      </c>
      <c r="G7" s="25">
        <v>755</v>
      </c>
      <c r="H7" s="50">
        <f t="shared" si="0"/>
        <v>174</v>
      </c>
    </row>
    <row r="8" spans="1:8" ht="15.75">
      <c r="A8">
        <f t="shared" si="1"/>
        <v>8</v>
      </c>
      <c r="B8" s="21" t="s">
        <v>14</v>
      </c>
      <c r="C8" s="61" t="s">
        <v>61</v>
      </c>
      <c r="D8" s="20"/>
      <c r="E8" s="21">
        <v>11</v>
      </c>
      <c r="F8" s="21">
        <v>995</v>
      </c>
      <c r="G8" s="21">
        <v>823</v>
      </c>
      <c r="H8" s="50">
        <f t="shared" si="0"/>
        <v>172</v>
      </c>
    </row>
    <row r="9" spans="1:8" ht="15.75">
      <c r="A9">
        <f t="shared" si="1"/>
        <v>9</v>
      </c>
      <c r="B9" s="21" t="s">
        <v>28</v>
      </c>
      <c r="C9" s="61" t="s">
        <v>43</v>
      </c>
      <c r="D9" s="20"/>
      <c r="E9" s="21">
        <v>11</v>
      </c>
      <c r="F9" s="21">
        <v>893</v>
      </c>
      <c r="G9" s="21">
        <v>722</v>
      </c>
      <c r="H9" s="50">
        <f t="shared" si="0"/>
        <v>171</v>
      </c>
    </row>
    <row r="10" spans="1:8" ht="15.75">
      <c r="A10">
        <f t="shared" si="1"/>
        <v>10</v>
      </c>
      <c r="B10" s="21" t="s">
        <v>22</v>
      </c>
      <c r="C10" s="28" t="s">
        <v>67</v>
      </c>
      <c r="D10" s="20"/>
      <c r="E10" s="21">
        <v>11</v>
      </c>
      <c r="F10" s="21">
        <v>946</v>
      </c>
      <c r="G10" s="21">
        <v>784</v>
      </c>
      <c r="H10" s="50">
        <f t="shared" si="0"/>
        <v>162</v>
      </c>
    </row>
    <row r="11" spans="1:8" ht="15.75">
      <c r="A11">
        <f t="shared" si="1"/>
        <v>11</v>
      </c>
      <c r="B11" s="21" t="s">
        <v>27</v>
      </c>
      <c r="C11" s="61" t="s">
        <v>65</v>
      </c>
      <c r="D11" s="20"/>
      <c r="E11" s="21">
        <v>11</v>
      </c>
      <c r="F11" s="21">
        <v>1016</v>
      </c>
      <c r="G11" s="21">
        <v>858</v>
      </c>
      <c r="H11" s="50">
        <f t="shared" si="0"/>
        <v>158</v>
      </c>
    </row>
    <row r="12" spans="1:8" ht="15.75">
      <c r="A12">
        <f t="shared" si="1"/>
        <v>12</v>
      </c>
      <c r="B12" s="21" t="s">
        <v>14</v>
      </c>
      <c r="C12" s="66" t="s">
        <v>102</v>
      </c>
      <c r="D12" s="20"/>
      <c r="E12" s="21">
        <v>11</v>
      </c>
      <c r="F12" s="21">
        <v>1021</v>
      </c>
      <c r="G12" s="21">
        <v>871</v>
      </c>
      <c r="H12" s="50">
        <f t="shared" si="0"/>
        <v>150</v>
      </c>
    </row>
    <row r="13" spans="1:8" ht="15.75">
      <c r="A13">
        <f t="shared" si="1"/>
        <v>13</v>
      </c>
      <c r="B13" s="21" t="s">
        <v>21</v>
      </c>
      <c r="C13" s="61" t="s">
        <v>127</v>
      </c>
      <c r="D13" s="20"/>
      <c r="E13" s="21">
        <v>11</v>
      </c>
      <c r="F13" s="21">
        <v>1040</v>
      </c>
      <c r="G13" s="21">
        <v>890</v>
      </c>
      <c r="H13" s="50">
        <f t="shared" si="0"/>
        <v>150</v>
      </c>
    </row>
    <row r="14" spans="1:8" ht="15.75">
      <c r="A14">
        <f t="shared" si="1"/>
        <v>14</v>
      </c>
      <c r="B14" s="21" t="s">
        <v>12</v>
      </c>
      <c r="C14" s="70" t="s">
        <v>90</v>
      </c>
      <c r="D14" s="20"/>
      <c r="E14" s="21">
        <v>10</v>
      </c>
      <c r="F14" s="25">
        <v>801</v>
      </c>
      <c r="G14" s="25">
        <v>653</v>
      </c>
      <c r="H14" s="50">
        <f aca="true" t="shared" si="2" ref="H14:H25">F14-G14</f>
        <v>148</v>
      </c>
    </row>
    <row r="15" spans="1:8" ht="15.75">
      <c r="A15">
        <f t="shared" si="1"/>
        <v>15</v>
      </c>
      <c r="B15" s="21" t="s">
        <v>28</v>
      </c>
      <c r="C15" s="31" t="s">
        <v>10</v>
      </c>
      <c r="D15" s="20"/>
      <c r="E15" s="21">
        <v>11</v>
      </c>
      <c r="F15" s="21">
        <v>888</v>
      </c>
      <c r="G15" s="21">
        <v>743</v>
      </c>
      <c r="H15" s="50">
        <f t="shared" si="2"/>
        <v>145</v>
      </c>
    </row>
    <row r="16" spans="1:8" ht="15.75">
      <c r="A16">
        <f t="shared" si="1"/>
        <v>16</v>
      </c>
      <c r="B16" s="21" t="s">
        <v>21</v>
      </c>
      <c r="C16" s="66" t="s">
        <v>126</v>
      </c>
      <c r="D16" s="20"/>
      <c r="E16" s="21">
        <v>11</v>
      </c>
      <c r="F16" s="21">
        <v>885</v>
      </c>
      <c r="G16" s="21">
        <v>742</v>
      </c>
      <c r="H16" s="50">
        <f t="shared" si="2"/>
        <v>143</v>
      </c>
    </row>
    <row r="17" spans="1:8" ht="15.75">
      <c r="A17">
        <f t="shared" si="1"/>
        <v>17</v>
      </c>
      <c r="B17" s="21" t="s">
        <v>24</v>
      </c>
      <c r="C17" s="63" t="s">
        <v>63</v>
      </c>
      <c r="D17" s="20"/>
      <c r="E17" s="21">
        <v>11</v>
      </c>
      <c r="F17" s="21">
        <v>923</v>
      </c>
      <c r="G17" s="21">
        <v>782</v>
      </c>
      <c r="H17" s="50">
        <f t="shared" si="2"/>
        <v>141</v>
      </c>
    </row>
    <row r="18" spans="1:8" ht="15.75">
      <c r="A18">
        <f t="shared" si="1"/>
        <v>18</v>
      </c>
      <c r="B18" s="21" t="s">
        <v>20</v>
      </c>
      <c r="C18" s="30" t="s">
        <v>121</v>
      </c>
      <c r="D18" s="20"/>
      <c r="E18" s="21">
        <v>11</v>
      </c>
      <c r="F18" s="21">
        <v>868</v>
      </c>
      <c r="G18" s="21">
        <v>731</v>
      </c>
      <c r="H18" s="50">
        <f t="shared" si="2"/>
        <v>137</v>
      </c>
    </row>
    <row r="19" spans="1:8" ht="15.75">
      <c r="A19">
        <f t="shared" si="1"/>
        <v>19</v>
      </c>
      <c r="B19" s="21" t="s">
        <v>18</v>
      </c>
      <c r="C19" s="28" t="s">
        <v>32</v>
      </c>
      <c r="D19" s="20"/>
      <c r="E19" s="21">
        <v>11</v>
      </c>
      <c r="F19" s="21">
        <v>954</v>
      </c>
      <c r="G19" s="21">
        <v>820</v>
      </c>
      <c r="H19" s="50">
        <f t="shared" si="2"/>
        <v>134</v>
      </c>
    </row>
    <row r="20" spans="1:8" ht="15.75">
      <c r="A20">
        <f t="shared" si="1"/>
        <v>20</v>
      </c>
      <c r="B20" s="21" t="s">
        <v>9</v>
      </c>
      <c r="C20" s="84" t="s">
        <v>58</v>
      </c>
      <c r="D20" s="20"/>
      <c r="E20" s="21">
        <v>11</v>
      </c>
      <c r="F20" s="49">
        <v>966</v>
      </c>
      <c r="G20" s="49">
        <v>835</v>
      </c>
      <c r="H20" s="50">
        <f t="shared" si="2"/>
        <v>131</v>
      </c>
    </row>
    <row r="21" spans="1:8" ht="15.75">
      <c r="A21">
        <f t="shared" si="1"/>
        <v>21</v>
      </c>
      <c r="B21" s="21" t="s">
        <v>12</v>
      </c>
      <c r="C21" s="69" t="s">
        <v>13</v>
      </c>
      <c r="D21" s="20"/>
      <c r="E21" s="21">
        <v>11</v>
      </c>
      <c r="F21" s="25">
        <v>902</v>
      </c>
      <c r="G21" s="25">
        <v>771</v>
      </c>
      <c r="H21" s="50">
        <f t="shared" si="2"/>
        <v>131</v>
      </c>
    </row>
    <row r="22" spans="1:8" ht="15.75">
      <c r="A22">
        <f t="shared" si="1"/>
        <v>22</v>
      </c>
      <c r="B22" s="21" t="s">
        <v>24</v>
      </c>
      <c r="C22" s="61" t="s">
        <v>70</v>
      </c>
      <c r="D22" s="20"/>
      <c r="E22" s="21">
        <v>11</v>
      </c>
      <c r="F22" s="21">
        <v>905</v>
      </c>
      <c r="G22" s="21">
        <v>783</v>
      </c>
      <c r="H22" s="50">
        <f t="shared" si="2"/>
        <v>122</v>
      </c>
    </row>
    <row r="23" spans="1:8" ht="15.75">
      <c r="A23">
        <f t="shared" si="1"/>
        <v>23</v>
      </c>
      <c r="B23" s="21" t="s">
        <v>27</v>
      </c>
      <c r="C23" s="32" t="s">
        <v>149</v>
      </c>
      <c r="D23" s="20"/>
      <c r="E23" s="21">
        <v>11</v>
      </c>
      <c r="F23" s="21">
        <v>1028</v>
      </c>
      <c r="G23" s="21">
        <v>907</v>
      </c>
      <c r="H23" s="50">
        <f t="shared" si="2"/>
        <v>121</v>
      </c>
    </row>
    <row r="24" spans="1:8" ht="15.75">
      <c r="A24">
        <f t="shared" si="1"/>
        <v>24</v>
      </c>
      <c r="B24" s="21" t="s">
        <v>20</v>
      </c>
      <c r="C24" s="28" t="s">
        <v>79</v>
      </c>
      <c r="D24" s="20"/>
      <c r="E24" s="21">
        <v>11</v>
      </c>
      <c r="F24" s="21">
        <v>943</v>
      </c>
      <c r="G24" s="21">
        <v>824</v>
      </c>
      <c r="H24" s="50">
        <f t="shared" si="2"/>
        <v>119</v>
      </c>
    </row>
    <row r="25" spans="1:8" ht="15.75">
      <c r="A25">
        <f t="shared" si="1"/>
        <v>25</v>
      </c>
      <c r="B25" s="21" t="s">
        <v>20</v>
      </c>
      <c r="C25" s="28" t="s">
        <v>122</v>
      </c>
      <c r="D25" s="20"/>
      <c r="E25" s="21">
        <v>11</v>
      </c>
      <c r="F25" s="21">
        <v>997</v>
      </c>
      <c r="G25" s="21">
        <v>883</v>
      </c>
      <c r="H25" s="50">
        <f t="shared" si="2"/>
        <v>114</v>
      </c>
    </row>
    <row r="26" spans="1:8" ht="15.75">
      <c r="A26">
        <f t="shared" si="1"/>
        <v>26</v>
      </c>
      <c r="B26" s="21" t="s">
        <v>22</v>
      </c>
      <c r="C26" s="28" t="s">
        <v>134</v>
      </c>
      <c r="D26" s="20"/>
      <c r="E26" s="21">
        <v>11</v>
      </c>
      <c r="F26" s="21">
        <v>909</v>
      </c>
      <c r="G26" s="21">
        <v>797</v>
      </c>
      <c r="H26" s="50">
        <f aca="true" t="shared" si="3" ref="H26:H39">F26-G26</f>
        <v>112</v>
      </c>
    </row>
    <row r="27" spans="1:8" ht="15.75">
      <c r="A27">
        <f t="shared" si="1"/>
        <v>27</v>
      </c>
      <c r="B27" s="21" t="s">
        <v>24</v>
      </c>
      <c r="C27" s="63" t="s">
        <v>141</v>
      </c>
      <c r="D27" s="20"/>
      <c r="E27" s="21">
        <v>11</v>
      </c>
      <c r="F27" s="21">
        <v>935</v>
      </c>
      <c r="G27" s="21">
        <v>824</v>
      </c>
      <c r="H27" s="50">
        <f t="shared" si="3"/>
        <v>111</v>
      </c>
    </row>
    <row r="28" spans="1:8" ht="15.75">
      <c r="A28">
        <f t="shared" si="1"/>
        <v>28</v>
      </c>
      <c r="B28" s="21" t="s">
        <v>18</v>
      </c>
      <c r="C28" s="28" t="s">
        <v>113</v>
      </c>
      <c r="D28" s="20"/>
      <c r="E28" s="21">
        <v>11</v>
      </c>
      <c r="F28" s="21">
        <v>975</v>
      </c>
      <c r="G28" s="21">
        <v>870</v>
      </c>
      <c r="H28" s="50">
        <f t="shared" si="3"/>
        <v>105</v>
      </c>
    </row>
    <row r="29" spans="1:8" ht="15.75">
      <c r="A29">
        <f t="shared" si="1"/>
        <v>29</v>
      </c>
      <c r="B29" s="21" t="s">
        <v>16</v>
      </c>
      <c r="C29" s="84" t="s">
        <v>107</v>
      </c>
      <c r="D29" s="20"/>
      <c r="E29" s="21">
        <v>11</v>
      </c>
      <c r="F29" s="21">
        <v>954</v>
      </c>
      <c r="G29" s="21">
        <v>854</v>
      </c>
      <c r="H29" s="50">
        <f t="shared" si="3"/>
        <v>100</v>
      </c>
    </row>
    <row r="30" spans="1:8" ht="15.75">
      <c r="A30">
        <f t="shared" si="1"/>
        <v>30</v>
      </c>
      <c r="B30" s="21" t="s">
        <v>16</v>
      </c>
      <c r="C30" s="63" t="s">
        <v>62</v>
      </c>
      <c r="D30" s="20"/>
      <c r="E30" s="21">
        <v>11</v>
      </c>
      <c r="F30" s="21">
        <v>957</v>
      </c>
      <c r="G30" s="21">
        <v>860</v>
      </c>
      <c r="H30" s="50">
        <f t="shared" si="3"/>
        <v>97</v>
      </c>
    </row>
    <row r="31" spans="1:8" ht="15.75">
      <c r="A31">
        <f t="shared" si="1"/>
        <v>31</v>
      </c>
      <c r="B31" s="21" t="s">
        <v>21</v>
      </c>
      <c r="C31" s="63" t="s">
        <v>34</v>
      </c>
      <c r="D31" s="20"/>
      <c r="E31" s="21">
        <v>11</v>
      </c>
      <c r="F31" s="21">
        <v>958</v>
      </c>
      <c r="G31" s="21">
        <v>863</v>
      </c>
      <c r="H31" s="50">
        <f t="shared" si="3"/>
        <v>95</v>
      </c>
    </row>
    <row r="32" spans="1:8" ht="15.75">
      <c r="A32">
        <f t="shared" si="1"/>
        <v>32</v>
      </c>
      <c r="B32" s="21" t="s">
        <v>20</v>
      </c>
      <c r="C32" s="28" t="s">
        <v>77</v>
      </c>
      <c r="D32" s="20"/>
      <c r="E32" s="21">
        <v>11</v>
      </c>
      <c r="F32" s="21">
        <v>915</v>
      </c>
      <c r="G32" s="21">
        <v>821</v>
      </c>
      <c r="H32" s="50">
        <f t="shared" si="3"/>
        <v>94</v>
      </c>
    </row>
    <row r="33" spans="1:8" ht="15.75">
      <c r="A33">
        <f t="shared" si="1"/>
        <v>33</v>
      </c>
      <c r="B33" s="21" t="s">
        <v>16</v>
      </c>
      <c r="C33" s="32" t="s">
        <v>108</v>
      </c>
      <c r="D33" s="20"/>
      <c r="E33" s="21">
        <v>11</v>
      </c>
      <c r="F33" s="21">
        <v>897</v>
      </c>
      <c r="G33" s="21">
        <v>804</v>
      </c>
      <c r="H33" s="50">
        <f t="shared" si="3"/>
        <v>93</v>
      </c>
    </row>
    <row r="34" spans="1:8" ht="15.75">
      <c r="A34">
        <f t="shared" si="1"/>
        <v>34</v>
      </c>
      <c r="B34" s="21" t="s">
        <v>12</v>
      </c>
      <c r="C34" s="69" t="s">
        <v>59</v>
      </c>
      <c r="D34" s="20"/>
      <c r="E34" s="21">
        <v>11</v>
      </c>
      <c r="F34" s="25">
        <v>968</v>
      </c>
      <c r="G34" s="25">
        <v>877</v>
      </c>
      <c r="H34" s="50">
        <f t="shared" si="3"/>
        <v>91</v>
      </c>
    </row>
    <row r="35" spans="1:8" ht="15.75">
      <c r="A35">
        <f aca="true" t="shared" si="4" ref="A35:A47">A34+1</f>
        <v>35</v>
      </c>
      <c r="B35" s="21" t="s">
        <v>27</v>
      </c>
      <c r="C35" s="28" t="s">
        <v>69</v>
      </c>
      <c r="D35" s="20"/>
      <c r="E35" s="21">
        <v>11</v>
      </c>
      <c r="F35" s="21">
        <v>943</v>
      </c>
      <c r="G35" s="21">
        <v>853</v>
      </c>
      <c r="H35" s="50">
        <f t="shared" si="3"/>
        <v>90</v>
      </c>
    </row>
    <row r="36" spans="1:8" ht="15.75">
      <c r="A36">
        <f t="shared" si="4"/>
        <v>36</v>
      </c>
      <c r="B36" s="21" t="s">
        <v>9</v>
      </c>
      <c r="C36" s="30" t="s">
        <v>85</v>
      </c>
      <c r="D36" s="20"/>
      <c r="E36" s="21">
        <v>11</v>
      </c>
      <c r="F36" s="49">
        <v>907</v>
      </c>
      <c r="G36" s="49">
        <v>819</v>
      </c>
      <c r="H36" s="50">
        <f t="shared" si="3"/>
        <v>88</v>
      </c>
    </row>
    <row r="37" spans="1:8" ht="15.75">
      <c r="A37">
        <f t="shared" si="4"/>
        <v>37</v>
      </c>
      <c r="B37" s="21" t="s">
        <v>12</v>
      </c>
      <c r="C37" s="39" t="s">
        <v>41</v>
      </c>
      <c r="D37" s="20"/>
      <c r="E37" s="21">
        <v>10</v>
      </c>
      <c r="F37" s="25">
        <v>873</v>
      </c>
      <c r="G37" s="25">
        <v>788</v>
      </c>
      <c r="H37" s="50">
        <f t="shared" si="3"/>
        <v>85</v>
      </c>
    </row>
    <row r="38" spans="1:8" ht="15.75">
      <c r="A38">
        <f>A37+1</f>
        <v>38</v>
      </c>
      <c r="B38" s="21" t="s">
        <v>27</v>
      </c>
      <c r="C38" s="28" t="s">
        <v>36</v>
      </c>
      <c r="D38" s="20"/>
      <c r="E38" s="21">
        <v>11</v>
      </c>
      <c r="F38" s="21">
        <v>858</v>
      </c>
      <c r="G38" s="21">
        <v>774</v>
      </c>
      <c r="H38" s="50">
        <f t="shared" si="3"/>
        <v>84</v>
      </c>
    </row>
    <row r="39" spans="1:8" ht="15.75">
      <c r="A39">
        <f>A38+1</f>
        <v>39</v>
      </c>
      <c r="B39" s="21" t="s">
        <v>16</v>
      </c>
      <c r="C39" s="28" t="s">
        <v>38</v>
      </c>
      <c r="D39" s="20"/>
      <c r="E39" s="21">
        <v>11</v>
      </c>
      <c r="F39" s="21">
        <v>889</v>
      </c>
      <c r="G39" s="21">
        <v>807</v>
      </c>
      <c r="H39" s="50">
        <f t="shared" si="3"/>
        <v>82</v>
      </c>
    </row>
    <row r="40" spans="1:8" ht="15.75">
      <c r="A40">
        <f t="shared" si="4"/>
        <v>40</v>
      </c>
      <c r="B40" s="21" t="s">
        <v>17</v>
      </c>
      <c r="C40" s="63" t="s">
        <v>83</v>
      </c>
      <c r="D40" s="20"/>
      <c r="E40" s="21">
        <v>11</v>
      </c>
      <c r="F40" s="21">
        <v>816</v>
      </c>
      <c r="G40" s="21">
        <v>740</v>
      </c>
      <c r="H40" s="50">
        <f aca="true" t="shared" si="5" ref="H40:H51">F40-G40</f>
        <v>76</v>
      </c>
    </row>
    <row r="41" spans="1:8" ht="15.75">
      <c r="A41">
        <f t="shared" si="4"/>
        <v>41</v>
      </c>
      <c r="B41" s="21" t="s">
        <v>22</v>
      </c>
      <c r="C41" s="28" t="s">
        <v>136</v>
      </c>
      <c r="D41" s="20"/>
      <c r="E41" s="21">
        <v>11</v>
      </c>
      <c r="F41" s="21">
        <v>866</v>
      </c>
      <c r="G41" s="21">
        <v>791</v>
      </c>
      <c r="H41" s="50">
        <f t="shared" si="5"/>
        <v>75</v>
      </c>
    </row>
    <row r="42" spans="1:8" ht="15.75">
      <c r="A42">
        <f t="shared" si="4"/>
        <v>42</v>
      </c>
      <c r="B42" s="21" t="s">
        <v>28</v>
      </c>
      <c r="C42" s="63" t="s">
        <v>55</v>
      </c>
      <c r="D42" s="20"/>
      <c r="E42" s="21">
        <v>11</v>
      </c>
      <c r="F42" s="21">
        <v>917</v>
      </c>
      <c r="G42" s="21">
        <v>851</v>
      </c>
      <c r="H42" s="50">
        <f t="shared" si="5"/>
        <v>66</v>
      </c>
    </row>
    <row r="43" spans="1:8" ht="15.75">
      <c r="A43">
        <f t="shared" si="4"/>
        <v>43</v>
      </c>
      <c r="B43" s="21" t="s">
        <v>18</v>
      </c>
      <c r="C43" s="38" t="s">
        <v>114</v>
      </c>
      <c r="D43" s="20"/>
      <c r="E43" s="21">
        <v>11</v>
      </c>
      <c r="F43" s="21">
        <v>904</v>
      </c>
      <c r="G43" s="21">
        <v>839</v>
      </c>
      <c r="H43" s="50">
        <f t="shared" si="5"/>
        <v>65</v>
      </c>
    </row>
    <row r="44" spans="1:8" ht="15.75">
      <c r="A44">
        <f t="shared" si="4"/>
        <v>44</v>
      </c>
      <c r="B44" s="21" t="s">
        <v>27</v>
      </c>
      <c r="C44" s="63" t="s">
        <v>35</v>
      </c>
      <c r="D44" s="20"/>
      <c r="E44" s="21">
        <v>11</v>
      </c>
      <c r="F44" s="21">
        <v>997</v>
      </c>
      <c r="G44" s="21">
        <v>935</v>
      </c>
      <c r="H44" s="50">
        <f t="shared" si="5"/>
        <v>62</v>
      </c>
    </row>
    <row r="45" spans="1:8" ht="15.75">
      <c r="A45">
        <f t="shared" si="4"/>
        <v>45</v>
      </c>
      <c r="B45" s="21" t="s">
        <v>24</v>
      </c>
      <c r="C45" s="66" t="s">
        <v>144</v>
      </c>
      <c r="D45" s="20"/>
      <c r="E45" s="21">
        <v>11</v>
      </c>
      <c r="F45" s="21">
        <v>869</v>
      </c>
      <c r="G45" s="21">
        <v>809</v>
      </c>
      <c r="H45" s="50">
        <f t="shared" si="5"/>
        <v>60</v>
      </c>
    </row>
    <row r="46" spans="1:8" ht="15.75">
      <c r="A46">
        <f t="shared" si="4"/>
        <v>46</v>
      </c>
      <c r="B46" s="21" t="s">
        <v>9</v>
      </c>
      <c r="C46" s="28" t="s">
        <v>42</v>
      </c>
      <c r="D46" s="20"/>
      <c r="E46" s="21">
        <v>11</v>
      </c>
      <c r="F46" s="51">
        <v>860</v>
      </c>
      <c r="G46" s="51">
        <v>801</v>
      </c>
      <c r="H46" s="50">
        <f t="shared" si="5"/>
        <v>59</v>
      </c>
    </row>
    <row r="47" spans="1:8" ht="15.75">
      <c r="A47">
        <f t="shared" si="4"/>
        <v>47</v>
      </c>
      <c r="B47" s="21" t="s">
        <v>14</v>
      </c>
      <c r="C47" s="63" t="s">
        <v>166</v>
      </c>
      <c r="D47" s="20"/>
      <c r="E47" s="21">
        <v>11</v>
      </c>
      <c r="F47" s="21">
        <v>838</v>
      </c>
      <c r="G47" s="21">
        <v>780</v>
      </c>
      <c r="H47" s="50">
        <f t="shared" si="5"/>
        <v>58</v>
      </c>
    </row>
    <row r="48" spans="1:8" ht="15.75">
      <c r="A48">
        <f aca="true" t="shared" si="6" ref="A48:A53">A47+1</f>
        <v>48</v>
      </c>
      <c r="B48" s="21" t="s">
        <v>24</v>
      </c>
      <c r="C48" s="66" t="s">
        <v>140</v>
      </c>
      <c r="D48" s="20"/>
      <c r="E48" s="21">
        <v>11</v>
      </c>
      <c r="F48" s="21">
        <v>854</v>
      </c>
      <c r="G48" s="21">
        <v>796</v>
      </c>
      <c r="H48" s="50">
        <f t="shared" si="5"/>
        <v>58</v>
      </c>
    </row>
    <row r="49" spans="1:8" ht="15.75">
      <c r="A49">
        <f t="shared" si="6"/>
        <v>49</v>
      </c>
      <c r="B49" s="21" t="s">
        <v>27</v>
      </c>
      <c r="C49" s="28" t="s">
        <v>147</v>
      </c>
      <c r="D49" s="20"/>
      <c r="E49" s="21">
        <v>11</v>
      </c>
      <c r="F49" s="21">
        <v>864</v>
      </c>
      <c r="G49" s="21">
        <v>811</v>
      </c>
      <c r="H49" s="50">
        <f t="shared" si="5"/>
        <v>53</v>
      </c>
    </row>
    <row r="50" spans="1:8" ht="15.75">
      <c r="A50">
        <f t="shared" si="6"/>
        <v>50</v>
      </c>
      <c r="B50" s="21" t="s">
        <v>16</v>
      </c>
      <c r="C50" s="28" t="s">
        <v>106</v>
      </c>
      <c r="D50" s="20"/>
      <c r="E50" s="21">
        <v>11</v>
      </c>
      <c r="F50" s="21">
        <v>993</v>
      </c>
      <c r="G50" s="21">
        <v>947</v>
      </c>
      <c r="H50" s="50">
        <f t="shared" si="5"/>
        <v>46</v>
      </c>
    </row>
    <row r="51" spans="1:8" ht="15.75">
      <c r="A51">
        <f t="shared" si="6"/>
        <v>51</v>
      </c>
      <c r="B51" s="21" t="s">
        <v>17</v>
      </c>
      <c r="C51" s="63" t="s">
        <v>19</v>
      </c>
      <c r="D51" s="20"/>
      <c r="E51" s="21">
        <v>11</v>
      </c>
      <c r="F51" s="21">
        <v>909</v>
      </c>
      <c r="G51" s="21">
        <v>863</v>
      </c>
      <c r="H51" s="50">
        <f t="shared" si="5"/>
        <v>46</v>
      </c>
    </row>
    <row r="52" spans="1:8" ht="15.75">
      <c r="A52">
        <f t="shared" si="6"/>
        <v>52</v>
      </c>
      <c r="B52" s="21" t="s">
        <v>21</v>
      </c>
      <c r="C52" s="63" t="s">
        <v>129</v>
      </c>
      <c r="D52" s="20"/>
      <c r="E52" s="21">
        <v>11</v>
      </c>
      <c r="F52" s="21">
        <v>963</v>
      </c>
      <c r="G52" s="21">
        <v>917</v>
      </c>
      <c r="H52" s="50">
        <f>F52-G52</f>
        <v>46</v>
      </c>
    </row>
    <row r="53" spans="1:8" ht="15.75">
      <c r="A53">
        <f t="shared" si="6"/>
        <v>53</v>
      </c>
      <c r="B53" s="21" t="s">
        <v>14</v>
      </c>
      <c r="C53" s="63" t="s">
        <v>97</v>
      </c>
      <c r="D53" s="20"/>
      <c r="E53" s="21">
        <v>11</v>
      </c>
      <c r="F53" s="21">
        <v>902</v>
      </c>
      <c r="G53" s="21">
        <v>862</v>
      </c>
      <c r="H53" s="50">
        <f aca="true" t="shared" si="7" ref="H53:H64">F53-G53</f>
        <v>40</v>
      </c>
    </row>
    <row r="54" spans="1:8" ht="15.75">
      <c r="A54">
        <f aca="true" t="shared" si="8" ref="A54:A61">A53+1</f>
        <v>54</v>
      </c>
      <c r="B54" s="21" t="s">
        <v>21</v>
      </c>
      <c r="C54" s="63" t="s">
        <v>128</v>
      </c>
      <c r="D54" s="20"/>
      <c r="E54" s="21">
        <v>11</v>
      </c>
      <c r="F54" s="21">
        <v>931</v>
      </c>
      <c r="G54" s="21">
        <v>891</v>
      </c>
      <c r="H54" s="50">
        <f t="shared" si="7"/>
        <v>40</v>
      </c>
    </row>
    <row r="55" spans="1:8" ht="15.75">
      <c r="A55">
        <f t="shared" si="8"/>
        <v>55</v>
      </c>
      <c r="B55" s="21" t="s">
        <v>22</v>
      </c>
      <c r="C55" s="31" t="s">
        <v>135</v>
      </c>
      <c r="D55" s="20"/>
      <c r="E55" s="21">
        <v>11</v>
      </c>
      <c r="F55" s="21">
        <v>894</v>
      </c>
      <c r="G55" s="21">
        <v>854</v>
      </c>
      <c r="H55" s="50">
        <f t="shared" si="7"/>
        <v>40</v>
      </c>
    </row>
    <row r="56" spans="1:8" ht="15.75">
      <c r="A56">
        <f t="shared" si="8"/>
        <v>56</v>
      </c>
      <c r="B56" s="21" t="s">
        <v>22</v>
      </c>
      <c r="C56" s="63" t="s">
        <v>47</v>
      </c>
      <c r="D56" s="20"/>
      <c r="E56" s="21">
        <v>11</v>
      </c>
      <c r="F56" s="21">
        <v>757</v>
      </c>
      <c r="G56" s="21">
        <v>727</v>
      </c>
      <c r="H56" s="50">
        <f t="shared" si="7"/>
        <v>30</v>
      </c>
    </row>
    <row r="57" spans="1:8" ht="15.75">
      <c r="A57">
        <f>A56+1</f>
        <v>57</v>
      </c>
      <c r="B57" s="21" t="s">
        <v>27</v>
      </c>
      <c r="C57" s="30" t="s">
        <v>148</v>
      </c>
      <c r="D57" s="20"/>
      <c r="E57" s="21">
        <v>11</v>
      </c>
      <c r="F57" s="21">
        <v>918</v>
      </c>
      <c r="G57" s="21">
        <v>890</v>
      </c>
      <c r="H57" s="50">
        <f t="shared" si="7"/>
        <v>28</v>
      </c>
    </row>
    <row r="58" spans="1:8" ht="15.75">
      <c r="A58">
        <f>A57+1</f>
        <v>58</v>
      </c>
      <c r="B58" s="21" t="s">
        <v>22</v>
      </c>
      <c r="C58" s="30" t="s">
        <v>133</v>
      </c>
      <c r="D58" s="20"/>
      <c r="E58" s="21">
        <v>11</v>
      </c>
      <c r="F58" s="21">
        <v>839</v>
      </c>
      <c r="G58" s="21">
        <v>812</v>
      </c>
      <c r="H58" s="50">
        <f t="shared" si="7"/>
        <v>27</v>
      </c>
    </row>
    <row r="59" spans="1:8" ht="15.75">
      <c r="A59">
        <f>A58+1</f>
        <v>59</v>
      </c>
      <c r="B59" s="21" t="s">
        <v>9</v>
      </c>
      <c r="C59" s="30" t="s">
        <v>87</v>
      </c>
      <c r="D59" s="20"/>
      <c r="E59" s="21">
        <v>11</v>
      </c>
      <c r="F59" s="49">
        <v>914</v>
      </c>
      <c r="G59" s="49">
        <v>888</v>
      </c>
      <c r="H59" s="50">
        <f t="shared" si="7"/>
        <v>26</v>
      </c>
    </row>
    <row r="60" spans="1:8" ht="15.75">
      <c r="A60">
        <f t="shared" si="8"/>
        <v>60</v>
      </c>
      <c r="B60" s="21" t="s">
        <v>18</v>
      </c>
      <c r="C60" s="30" t="s">
        <v>112</v>
      </c>
      <c r="D60" s="20"/>
      <c r="E60" s="21">
        <v>11</v>
      </c>
      <c r="F60" s="21">
        <v>919</v>
      </c>
      <c r="G60" s="21">
        <v>894</v>
      </c>
      <c r="H60" s="50">
        <f t="shared" si="7"/>
        <v>25</v>
      </c>
    </row>
    <row r="61" spans="1:8" ht="15.75">
      <c r="A61">
        <f t="shared" si="8"/>
        <v>61</v>
      </c>
      <c r="B61" s="21" t="s">
        <v>14</v>
      </c>
      <c r="C61" s="67" t="s">
        <v>104</v>
      </c>
      <c r="D61" s="20"/>
      <c r="E61" s="21">
        <v>11</v>
      </c>
      <c r="F61" s="21">
        <v>899</v>
      </c>
      <c r="G61" s="21">
        <v>876</v>
      </c>
      <c r="H61" s="50">
        <f t="shared" si="7"/>
        <v>23</v>
      </c>
    </row>
    <row r="62" spans="1:8" ht="15.75">
      <c r="A62">
        <f>A61+1</f>
        <v>62</v>
      </c>
      <c r="B62" s="21" t="s">
        <v>27</v>
      </c>
      <c r="C62" s="28" t="s">
        <v>44</v>
      </c>
      <c r="D62" s="20"/>
      <c r="E62" s="21">
        <v>11</v>
      </c>
      <c r="F62" s="21">
        <v>854</v>
      </c>
      <c r="G62" s="21">
        <v>835</v>
      </c>
      <c r="H62" s="50">
        <f t="shared" si="7"/>
        <v>19</v>
      </c>
    </row>
    <row r="63" spans="1:8" ht="15.75">
      <c r="A63">
        <f>A62+1</f>
        <v>63</v>
      </c>
      <c r="B63" s="21" t="s">
        <v>27</v>
      </c>
      <c r="C63" s="63" t="s">
        <v>71</v>
      </c>
      <c r="D63" s="20"/>
      <c r="E63" s="21">
        <v>11</v>
      </c>
      <c r="F63" s="21">
        <v>860</v>
      </c>
      <c r="G63" s="21">
        <v>842</v>
      </c>
      <c r="H63" s="50">
        <f t="shared" si="7"/>
        <v>18</v>
      </c>
    </row>
    <row r="64" spans="1:8" ht="15.75">
      <c r="A64">
        <f>A63+1</f>
        <v>64</v>
      </c>
      <c r="B64" s="21" t="s">
        <v>28</v>
      </c>
      <c r="C64" s="63" t="s">
        <v>73</v>
      </c>
      <c r="D64" s="20"/>
      <c r="E64" s="21">
        <v>11</v>
      </c>
      <c r="F64" s="21">
        <v>927</v>
      </c>
      <c r="G64" s="21">
        <v>909</v>
      </c>
      <c r="H64" s="50">
        <f t="shared" si="7"/>
        <v>18</v>
      </c>
    </row>
    <row r="65" spans="1:8" ht="15.75">
      <c r="A65">
        <f>A64+1</f>
        <v>65</v>
      </c>
      <c r="B65" s="21" t="s">
        <v>17</v>
      </c>
      <c r="C65" s="63" t="s">
        <v>164</v>
      </c>
      <c r="D65" s="20"/>
      <c r="E65" s="21">
        <v>11</v>
      </c>
      <c r="F65" s="21">
        <v>876</v>
      </c>
      <c r="G65" s="21">
        <v>859</v>
      </c>
      <c r="H65" s="50">
        <f>F65-G65</f>
        <v>17</v>
      </c>
    </row>
    <row r="66" spans="1:8" ht="15.75">
      <c r="A66">
        <f>A65+1</f>
        <v>66</v>
      </c>
      <c r="B66" s="21" t="s">
        <v>9</v>
      </c>
      <c r="C66" s="28" t="s">
        <v>45</v>
      </c>
      <c r="D66" s="20"/>
      <c r="E66" s="21">
        <v>11</v>
      </c>
      <c r="F66" s="49">
        <v>845</v>
      </c>
      <c r="G66" s="49">
        <v>829</v>
      </c>
      <c r="H66" s="50">
        <f aca="true" t="shared" si="9" ref="H66:H77">F66-G66</f>
        <v>16</v>
      </c>
    </row>
    <row r="67" spans="1:8" ht="15.75">
      <c r="A67">
        <f aca="true" t="shared" si="10" ref="A67:A81">A66+1</f>
        <v>67</v>
      </c>
      <c r="B67" s="21" t="s">
        <v>17</v>
      </c>
      <c r="C67" s="63" t="s">
        <v>161</v>
      </c>
      <c r="D67" s="20"/>
      <c r="E67" s="21">
        <v>11</v>
      </c>
      <c r="F67" s="21">
        <v>840</v>
      </c>
      <c r="G67" s="21">
        <v>825</v>
      </c>
      <c r="H67" s="50">
        <f t="shared" si="9"/>
        <v>15</v>
      </c>
    </row>
    <row r="68" spans="1:8" ht="15.75">
      <c r="A68">
        <f t="shared" si="10"/>
        <v>68</v>
      </c>
      <c r="B68" s="21" t="s">
        <v>17</v>
      </c>
      <c r="C68" s="66" t="s">
        <v>160</v>
      </c>
      <c r="D68" s="20"/>
      <c r="E68" s="21">
        <v>11</v>
      </c>
      <c r="F68" s="21">
        <v>826</v>
      </c>
      <c r="G68" s="21">
        <v>812</v>
      </c>
      <c r="H68" s="50">
        <f t="shared" si="9"/>
        <v>14</v>
      </c>
    </row>
    <row r="69" spans="1:8" ht="15.75">
      <c r="A69">
        <f t="shared" si="10"/>
        <v>69</v>
      </c>
      <c r="B69" s="21" t="s">
        <v>20</v>
      </c>
      <c r="C69" s="66" t="s">
        <v>123</v>
      </c>
      <c r="D69" s="20"/>
      <c r="E69" s="21">
        <v>11</v>
      </c>
      <c r="F69" s="21">
        <v>904</v>
      </c>
      <c r="G69" s="21">
        <v>895</v>
      </c>
      <c r="H69" s="50">
        <f t="shared" si="9"/>
        <v>9</v>
      </c>
    </row>
    <row r="70" spans="1:8" ht="15.75">
      <c r="A70" s="14">
        <f t="shared" si="10"/>
        <v>70</v>
      </c>
      <c r="B70" s="21" t="s">
        <v>28</v>
      </c>
      <c r="C70" s="66" t="s">
        <v>154</v>
      </c>
      <c r="D70" s="20"/>
      <c r="E70" s="21">
        <v>11</v>
      </c>
      <c r="F70" s="21">
        <v>857</v>
      </c>
      <c r="G70" s="21">
        <v>848</v>
      </c>
      <c r="H70" s="50">
        <f t="shared" si="9"/>
        <v>9</v>
      </c>
    </row>
    <row r="71" spans="1:8" ht="15.75">
      <c r="A71" s="14">
        <f t="shared" si="10"/>
        <v>71</v>
      </c>
      <c r="B71" s="21" t="s">
        <v>14</v>
      </c>
      <c r="C71" s="63" t="s">
        <v>99</v>
      </c>
      <c r="D71" s="20"/>
      <c r="E71" s="21">
        <v>11</v>
      </c>
      <c r="F71" s="21">
        <v>978</v>
      </c>
      <c r="G71" s="21">
        <v>973</v>
      </c>
      <c r="H71" s="50">
        <f t="shared" si="9"/>
        <v>5</v>
      </c>
    </row>
    <row r="72" spans="1:8" ht="16.5" thickBot="1">
      <c r="A72" s="10">
        <f t="shared" si="10"/>
        <v>72</v>
      </c>
      <c r="B72" s="21" t="s">
        <v>9</v>
      </c>
      <c r="C72" s="30" t="s">
        <v>86</v>
      </c>
      <c r="D72" s="20"/>
      <c r="E72" s="21">
        <v>11</v>
      </c>
      <c r="F72" s="49">
        <v>978</v>
      </c>
      <c r="G72" s="49">
        <v>976</v>
      </c>
      <c r="H72" s="50">
        <f t="shared" si="9"/>
        <v>2</v>
      </c>
    </row>
    <row r="73" spans="1:8" ht="15.75">
      <c r="A73">
        <f t="shared" si="10"/>
        <v>73</v>
      </c>
      <c r="B73" s="21" t="s">
        <v>21</v>
      </c>
      <c r="C73" s="63" t="s">
        <v>76</v>
      </c>
      <c r="D73" s="20"/>
      <c r="E73" s="21">
        <v>11</v>
      </c>
      <c r="F73" s="21">
        <v>869</v>
      </c>
      <c r="G73" s="21">
        <v>869</v>
      </c>
      <c r="H73" s="50">
        <f t="shared" si="9"/>
        <v>0</v>
      </c>
    </row>
    <row r="74" spans="1:8" ht="15.75">
      <c r="A74">
        <f t="shared" si="10"/>
        <v>74</v>
      </c>
      <c r="B74" s="21" t="s">
        <v>24</v>
      </c>
      <c r="C74" s="63" t="s">
        <v>142</v>
      </c>
      <c r="D74" s="20"/>
      <c r="E74" s="21">
        <v>11</v>
      </c>
      <c r="F74" s="21">
        <v>845</v>
      </c>
      <c r="G74" s="21">
        <v>845</v>
      </c>
      <c r="H74" s="50">
        <f t="shared" si="9"/>
        <v>0</v>
      </c>
    </row>
    <row r="75" spans="1:8" ht="15.75">
      <c r="A75" s="14">
        <f t="shared" si="10"/>
        <v>75</v>
      </c>
      <c r="B75" s="21" t="s">
        <v>18</v>
      </c>
      <c r="C75" s="66" t="s">
        <v>117</v>
      </c>
      <c r="D75" s="20"/>
      <c r="E75" s="21">
        <v>11</v>
      </c>
      <c r="F75" s="21">
        <v>739</v>
      </c>
      <c r="G75" s="21">
        <v>740</v>
      </c>
      <c r="H75" s="50">
        <f t="shared" si="9"/>
        <v>-1</v>
      </c>
    </row>
    <row r="76" spans="1:8" ht="15.75">
      <c r="A76">
        <f t="shared" si="10"/>
        <v>76</v>
      </c>
      <c r="B76" s="21" t="s">
        <v>12</v>
      </c>
      <c r="C76" s="69" t="s">
        <v>95</v>
      </c>
      <c r="D76" s="20"/>
      <c r="E76" s="21">
        <v>11</v>
      </c>
      <c r="F76" s="25">
        <v>927</v>
      </c>
      <c r="G76" s="25">
        <v>929</v>
      </c>
      <c r="H76" s="50">
        <f t="shared" si="9"/>
        <v>-2</v>
      </c>
    </row>
    <row r="77" spans="1:8" ht="15.75">
      <c r="A77">
        <f t="shared" si="10"/>
        <v>77</v>
      </c>
      <c r="B77" s="21" t="s">
        <v>20</v>
      </c>
      <c r="C77" s="63" t="s">
        <v>50</v>
      </c>
      <c r="D77" s="20"/>
      <c r="E77" s="21">
        <v>11</v>
      </c>
      <c r="F77" s="21">
        <v>879</v>
      </c>
      <c r="G77" s="21">
        <v>881</v>
      </c>
      <c r="H77" s="50">
        <f t="shared" si="9"/>
        <v>-2</v>
      </c>
    </row>
    <row r="78" spans="1:8" ht="15.75">
      <c r="A78">
        <f t="shared" si="10"/>
        <v>78</v>
      </c>
      <c r="B78" s="21" t="s">
        <v>21</v>
      </c>
      <c r="C78" s="66" t="s">
        <v>130</v>
      </c>
      <c r="D78" s="20"/>
      <c r="E78" s="21">
        <v>11</v>
      </c>
      <c r="F78" s="21">
        <v>953</v>
      </c>
      <c r="G78" s="21">
        <v>956</v>
      </c>
      <c r="H78" s="50">
        <f>F78-G78</f>
        <v>-3</v>
      </c>
    </row>
    <row r="79" spans="1:8" ht="15.75">
      <c r="A79">
        <f t="shared" si="10"/>
        <v>79</v>
      </c>
      <c r="B79" s="21" t="s">
        <v>21</v>
      </c>
      <c r="C79" s="63" t="s">
        <v>64</v>
      </c>
      <c r="D79" s="20"/>
      <c r="E79" s="21">
        <v>11</v>
      </c>
      <c r="F79" s="21">
        <v>912</v>
      </c>
      <c r="G79" s="21">
        <v>916</v>
      </c>
      <c r="H79" s="50">
        <f aca="true" t="shared" si="11" ref="H79:H90">F79-G79</f>
        <v>-4</v>
      </c>
    </row>
    <row r="80" spans="1:8" ht="15.75">
      <c r="A80">
        <f t="shared" si="10"/>
        <v>80</v>
      </c>
      <c r="B80" s="21" t="s">
        <v>14</v>
      </c>
      <c r="C80" s="63" t="s">
        <v>98</v>
      </c>
      <c r="D80" s="20"/>
      <c r="E80" s="21">
        <v>11</v>
      </c>
      <c r="F80" s="21">
        <v>892</v>
      </c>
      <c r="G80" s="21">
        <v>900</v>
      </c>
      <c r="H80" s="50">
        <f t="shared" si="11"/>
        <v>-8</v>
      </c>
    </row>
    <row r="81" spans="1:8" ht="15.75">
      <c r="A81">
        <f t="shared" si="10"/>
        <v>81</v>
      </c>
      <c r="B81" s="21" t="s">
        <v>28</v>
      </c>
      <c r="C81" s="28" t="s">
        <v>72</v>
      </c>
      <c r="D81" s="20"/>
      <c r="E81" s="21">
        <v>11</v>
      </c>
      <c r="F81" s="21">
        <v>875</v>
      </c>
      <c r="G81" s="21">
        <v>883</v>
      </c>
      <c r="H81" s="50">
        <f t="shared" si="11"/>
        <v>-8</v>
      </c>
    </row>
    <row r="82" spans="1:8" ht="15.75">
      <c r="A82">
        <f aca="true" t="shared" si="12" ref="A82:A114">A81+1</f>
        <v>82</v>
      </c>
      <c r="B82" s="21" t="s">
        <v>28</v>
      </c>
      <c r="C82" s="63" t="s">
        <v>74</v>
      </c>
      <c r="D82" s="20"/>
      <c r="E82" s="21">
        <v>11</v>
      </c>
      <c r="F82" s="21">
        <v>779</v>
      </c>
      <c r="G82" s="21">
        <v>787</v>
      </c>
      <c r="H82" s="50">
        <f t="shared" si="11"/>
        <v>-8</v>
      </c>
    </row>
    <row r="83" spans="1:8" ht="15.75">
      <c r="A83">
        <f t="shared" si="12"/>
        <v>83</v>
      </c>
      <c r="B83" s="21" t="s">
        <v>14</v>
      </c>
      <c r="C83" s="63" t="s">
        <v>103</v>
      </c>
      <c r="D83" s="20"/>
      <c r="E83" s="21">
        <v>11</v>
      </c>
      <c r="F83" s="21">
        <v>947</v>
      </c>
      <c r="G83" s="21">
        <v>959</v>
      </c>
      <c r="H83" s="50">
        <f t="shared" si="11"/>
        <v>-12</v>
      </c>
    </row>
    <row r="84" spans="1:8" ht="15.75">
      <c r="A84">
        <f t="shared" si="12"/>
        <v>84</v>
      </c>
      <c r="B84" s="21" t="s">
        <v>9</v>
      </c>
      <c r="C84" s="28" t="s">
        <v>49</v>
      </c>
      <c r="D84" s="20"/>
      <c r="E84" s="21">
        <v>11</v>
      </c>
      <c r="F84" s="49">
        <v>914</v>
      </c>
      <c r="G84" s="49">
        <v>927</v>
      </c>
      <c r="H84" s="50">
        <f t="shared" si="11"/>
        <v>-13</v>
      </c>
    </row>
    <row r="85" spans="1:8" ht="15.75">
      <c r="A85">
        <f t="shared" si="12"/>
        <v>85</v>
      </c>
      <c r="B85" s="21" t="s">
        <v>16</v>
      </c>
      <c r="C85" s="28" t="s">
        <v>31</v>
      </c>
      <c r="D85" s="20"/>
      <c r="E85" s="21">
        <v>11</v>
      </c>
      <c r="F85" s="21">
        <v>829</v>
      </c>
      <c r="G85" s="21">
        <v>842</v>
      </c>
      <c r="H85" s="50">
        <f t="shared" si="11"/>
        <v>-13</v>
      </c>
    </row>
    <row r="86" spans="1:8" ht="15.75">
      <c r="A86">
        <f t="shared" si="12"/>
        <v>86</v>
      </c>
      <c r="B86" s="21" t="s">
        <v>16</v>
      </c>
      <c r="C86" s="31" t="s">
        <v>60</v>
      </c>
      <c r="D86" s="20"/>
      <c r="E86" s="21">
        <v>11</v>
      </c>
      <c r="F86" s="21">
        <v>863</v>
      </c>
      <c r="G86" s="21">
        <v>877</v>
      </c>
      <c r="H86" s="50">
        <f t="shared" si="11"/>
        <v>-14</v>
      </c>
    </row>
    <row r="87" spans="1:8" ht="15.75">
      <c r="A87">
        <f t="shared" si="12"/>
        <v>87</v>
      </c>
      <c r="B87" s="21" t="s">
        <v>28</v>
      </c>
      <c r="C87" s="66" t="s">
        <v>152</v>
      </c>
      <c r="D87" s="20"/>
      <c r="E87" s="21">
        <v>11</v>
      </c>
      <c r="F87" s="21">
        <v>821</v>
      </c>
      <c r="G87" s="21">
        <v>840</v>
      </c>
      <c r="H87" s="50">
        <f t="shared" si="11"/>
        <v>-19</v>
      </c>
    </row>
    <row r="88" spans="1:8" ht="15.75">
      <c r="A88">
        <f t="shared" si="12"/>
        <v>88</v>
      </c>
      <c r="B88" s="21" t="s">
        <v>28</v>
      </c>
      <c r="C88" s="63" t="s">
        <v>155</v>
      </c>
      <c r="D88" s="20"/>
      <c r="E88" s="21">
        <v>11</v>
      </c>
      <c r="F88" s="21">
        <v>800</v>
      </c>
      <c r="G88" s="21">
        <v>820</v>
      </c>
      <c r="H88" s="50">
        <f t="shared" si="11"/>
        <v>-20</v>
      </c>
    </row>
    <row r="89" spans="1:8" ht="15.75">
      <c r="A89">
        <f t="shared" si="12"/>
        <v>89</v>
      </c>
      <c r="B89" s="21" t="s">
        <v>21</v>
      </c>
      <c r="C89" s="63" t="s">
        <v>75</v>
      </c>
      <c r="D89" s="20"/>
      <c r="E89" s="21">
        <v>11</v>
      </c>
      <c r="F89" s="21">
        <v>1012</v>
      </c>
      <c r="G89" s="21">
        <v>1034</v>
      </c>
      <c r="H89" s="50">
        <f t="shared" si="11"/>
        <v>-22</v>
      </c>
    </row>
    <row r="90" spans="1:8" ht="15.75">
      <c r="A90">
        <f t="shared" si="12"/>
        <v>90</v>
      </c>
      <c r="B90" s="21" t="s">
        <v>9</v>
      </c>
      <c r="C90" s="63" t="s">
        <v>48</v>
      </c>
      <c r="D90" s="20"/>
      <c r="E90" s="21">
        <v>11</v>
      </c>
      <c r="F90" s="49">
        <v>894</v>
      </c>
      <c r="G90" s="49">
        <v>920</v>
      </c>
      <c r="H90" s="50">
        <f t="shared" si="11"/>
        <v>-26</v>
      </c>
    </row>
    <row r="91" spans="1:8" ht="15.75">
      <c r="A91">
        <f t="shared" si="12"/>
        <v>91</v>
      </c>
      <c r="B91" s="21" t="s">
        <v>12</v>
      </c>
      <c r="C91" s="69" t="s">
        <v>96</v>
      </c>
      <c r="D91" s="20"/>
      <c r="E91" s="21">
        <v>11</v>
      </c>
      <c r="F91" s="25">
        <v>895</v>
      </c>
      <c r="G91" s="25">
        <v>925</v>
      </c>
      <c r="H91" s="50">
        <f>F91-G91</f>
        <v>-30</v>
      </c>
    </row>
    <row r="92" spans="1:8" ht="15.75">
      <c r="A92">
        <f t="shared" si="12"/>
        <v>92</v>
      </c>
      <c r="B92" s="21" t="s">
        <v>16</v>
      </c>
      <c r="C92" s="28" t="s">
        <v>15</v>
      </c>
      <c r="D92" s="20"/>
      <c r="E92" s="21">
        <v>11</v>
      </c>
      <c r="F92" s="21">
        <v>789</v>
      </c>
      <c r="G92" s="21">
        <v>820</v>
      </c>
      <c r="H92" s="50">
        <f aca="true" t="shared" si="13" ref="H92:H103">F92-G92</f>
        <v>-31</v>
      </c>
    </row>
    <row r="93" spans="1:8" ht="15.75">
      <c r="A93" s="14">
        <f t="shared" si="12"/>
        <v>93</v>
      </c>
      <c r="B93" s="21" t="s">
        <v>16</v>
      </c>
      <c r="C93" s="31" t="s">
        <v>37</v>
      </c>
      <c r="D93" s="20"/>
      <c r="E93" s="21">
        <v>11</v>
      </c>
      <c r="F93" s="21">
        <v>827</v>
      </c>
      <c r="G93" s="21">
        <v>860</v>
      </c>
      <c r="H93" s="50">
        <f t="shared" si="13"/>
        <v>-33</v>
      </c>
    </row>
    <row r="94" spans="1:8" ht="15.75">
      <c r="A94">
        <f t="shared" si="12"/>
        <v>94</v>
      </c>
      <c r="B94" s="21" t="s">
        <v>22</v>
      </c>
      <c r="C94" s="63" t="s">
        <v>68</v>
      </c>
      <c r="D94" s="20"/>
      <c r="E94" s="21">
        <v>11</v>
      </c>
      <c r="F94" s="21">
        <v>801</v>
      </c>
      <c r="G94" s="21">
        <v>835</v>
      </c>
      <c r="H94" s="50">
        <f t="shared" si="13"/>
        <v>-34</v>
      </c>
    </row>
    <row r="95" spans="1:8" ht="15.75">
      <c r="A95">
        <f t="shared" si="12"/>
        <v>95</v>
      </c>
      <c r="B95" s="21" t="s">
        <v>12</v>
      </c>
      <c r="C95" s="70" t="s">
        <v>91</v>
      </c>
      <c r="D95" s="20"/>
      <c r="E95" s="21">
        <v>11</v>
      </c>
      <c r="F95" s="25">
        <v>960</v>
      </c>
      <c r="G95" s="25">
        <v>999</v>
      </c>
      <c r="H95" s="50">
        <f t="shared" si="13"/>
        <v>-39</v>
      </c>
    </row>
    <row r="96" spans="1:8" ht="15.75">
      <c r="A96">
        <f t="shared" si="12"/>
        <v>96</v>
      </c>
      <c r="B96" s="21" t="s">
        <v>27</v>
      </c>
      <c r="C96" s="52" t="s">
        <v>25</v>
      </c>
      <c r="D96" s="20"/>
      <c r="E96" s="21">
        <v>11</v>
      </c>
      <c r="F96" s="21">
        <v>824</v>
      </c>
      <c r="G96" s="21">
        <v>863</v>
      </c>
      <c r="H96" s="50">
        <f t="shared" si="13"/>
        <v>-39</v>
      </c>
    </row>
    <row r="97" spans="1:8" ht="15.75">
      <c r="A97">
        <f t="shared" si="12"/>
        <v>97</v>
      </c>
      <c r="B97" s="21" t="s">
        <v>24</v>
      </c>
      <c r="C97" s="63" t="s">
        <v>66</v>
      </c>
      <c r="D97" s="20"/>
      <c r="E97" s="21">
        <v>11</v>
      </c>
      <c r="F97" s="21">
        <v>802</v>
      </c>
      <c r="G97" s="21">
        <v>842</v>
      </c>
      <c r="H97" s="50">
        <f t="shared" si="13"/>
        <v>-40</v>
      </c>
    </row>
    <row r="98" spans="1:8" ht="15.75">
      <c r="A98">
        <f t="shared" si="12"/>
        <v>98</v>
      </c>
      <c r="B98" s="21" t="s">
        <v>20</v>
      </c>
      <c r="C98" s="63" t="s">
        <v>81</v>
      </c>
      <c r="D98" s="20"/>
      <c r="E98" s="21">
        <v>11</v>
      </c>
      <c r="F98" s="21">
        <v>915</v>
      </c>
      <c r="G98" s="21">
        <v>957</v>
      </c>
      <c r="H98" s="50">
        <f t="shared" si="13"/>
        <v>-42</v>
      </c>
    </row>
    <row r="99" spans="1:8" ht="15.75">
      <c r="A99">
        <f t="shared" si="12"/>
        <v>99</v>
      </c>
      <c r="B99" s="21" t="s">
        <v>17</v>
      </c>
      <c r="C99" s="63" t="s">
        <v>54</v>
      </c>
      <c r="D99" s="20"/>
      <c r="E99" s="21">
        <v>11</v>
      </c>
      <c r="F99" s="21">
        <v>824</v>
      </c>
      <c r="G99" s="21">
        <v>872</v>
      </c>
      <c r="H99" s="50">
        <f t="shared" si="13"/>
        <v>-48</v>
      </c>
    </row>
    <row r="100" spans="1:8" ht="15.75">
      <c r="A100">
        <f t="shared" si="12"/>
        <v>100</v>
      </c>
      <c r="B100" s="21" t="s">
        <v>16</v>
      </c>
      <c r="C100" s="55" t="s">
        <v>109</v>
      </c>
      <c r="D100" s="20"/>
      <c r="E100" s="21">
        <v>11</v>
      </c>
      <c r="F100" s="21">
        <v>816</v>
      </c>
      <c r="G100" s="21">
        <v>865</v>
      </c>
      <c r="H100" s="50">
        <f t="shared" si="13"/>
        <v>-49</v>
      </c>
    </row>
    <row r="101" spans="1:8" ht="15.75">
      <c r="A101">
        <f t="shared" si="12"/>
        <v>101</v>
      </c>
      <c r="B101" s="21" t="s">
        <v>18</v>
      </c>
      <c r="C101" s="28" t="s">
        <v>82</v>
      </c>
      <c r="D101" s="20"/>
      <c r="E101" s="21">
        <v>11</v>
      </c>
      <c r="F101" s="21">
        <v>872</v>
      </c>
      <c r="G101" s="21">
        <v>921</v>
      </c>
      <c r="H101" s="50">
        <f t="shared" si="13"/>
        <v>-49</v>
      </c>
    </row>
    <row r="102" spans="1:8" ht="15.75">
      <c r="A102">
        <f t="shared" si="12"/>
        <v>102</v>
      </c>
      <c r="B102" s="21" t="s">
        <v>12</v>
      </c>
      <c r="C102" s="69" t="s">
        <v>40</v>
      </c>
      <c r="D102" s="20"/>
      <c r="E102" s="21">
        <v>11</v>
      </c>
      <c r="F102" s="25">
        <v>746</v>
      </c>
      <c r="G102" s="25">
        <v>796</v>
      </c>
      <c r="H102" s="50">
        <f t="shared" si="13"/>
        <v>-50</v>
      </c>
    </row>
    <row r="103" spans="1:8" ht="15.75">
      <c r="A103">
        <f t="shared" si="12"/>
        <v>103</v>
      </c>
      <c r="B103" s="21" t="s">
        <v>14</v>
      </c>
      <c r="C103" s="52" t="s">
        <v>39</v>
      </c>
      <c r="D103" s="20"/>
      <c r="E103" s="21">
        <v>11</v>
      </c>
      <c r="F103" s="21">
        <v>847</v>
      </c>
      <c r="G103" s="21">
        <v>902</v>
      </c>
      <c r="H103" s="50">
        <f t="shared" si="13"/>
        <v>-55</v>
      </c>
    </row>
    <row r="104" spans="1:8" ht="15.75">
      <c r="A104">
        <f t="shared" si="12"/>
        <v>104</v>
      </c>
      <c r="B104" s="21" t="s">
        <v>14</v>
      </c>
      <c r="C104" s="86" t="s">
        <v>105</v>
      </c>
      <c r="D104" s="20"/>
      <c r="E104" s="21">
        <v>11</v>
      </c>
      <c r="F104" s="21">
        <v>935</v>
      </c>
      <c r="G104" s="21">
        <v>991</v>
      </c>
      <c r="H104" s="50">
        <f>F104-G104</f>
        <v>-56</v>
      </c>
    </row>
    <row r="105" spans="1:8" ht="15.75">
      <c r="A105">
        <f t="shared" si="12"/>
        <v>105</v>
      </c>
      <c r="B105" s="21" t="s">
        <v>24</v>
      </c>
      <c r="C105" s="63" t="s">
        <v>46</v>
      </c>
      <c r="D105" s="20"/>
      <c r="E105" s="21">
        <v>11</v>
      </c>
      <c r="F105" s="21">
        <v>842</v>
      </c>
      <c r="G105" s="21">
        <v>901</v>
      </c>
      <c r="H105" s="50">
        <f aca="true" t="shared" si="14" ref="H105:H116">F105-G105</f>
        <v>-59</v>
      </c>
    </row>
    <row r="106" spans="1:8" ht="15.75">
      <c r="A106">
        <f t="shared" si="12"/>
        <v>106</v>
      </c>
      <c r="B106" s="21" t="s">
        <v>24</v>
      </c>
      <c r="C106" s="66" t="s">
        <v>145</v>
      </c>
      <c r="D106" s="20"/>
      <c r="E106" s="21">
        <v>11</v>
      </c>
      <c r="F106" s="21">
        <v>846</v>
      </c>
      <c r="G106" s="21">
        <v>906</v>
      </c>
      <c r="H106" s="50">
        <f t="shared" si="14"/>
        <v>-60</v>
      </c>
    </row>
    <row r="107" spans="1:8" ht="15.75">
      <c r="A107">
        <f t="shared" si="12"/>
        <v>107</v>
      </c>
      <c r="B107" s="21" t="s">
        <v>24</v>
      </c>
      <c r="C107" s="86" t="s">
        <v>146</v>
      </c>
      <c r="D107" s="20"/>
      <c r="E107" s="21">
        <v>11</v>
      </c>
      <c r="F107" s="21">
        <v>816</v>
      </c>
      <c r="G107" s="21">
        <v>878</v>
      </c>
      <c r="H107" s="50">
        <f t="shared" si="14"/>
        <v>-62</v>
      </c>
    </row>
    <row r="108" spans="1:8" ht="15.75">
      <c r="A108">
        <f t="shared" si="12"/>
        <v>108</v>
      </c>
      <c r="B108" s="21" t="s">
        <v>18</v>
      </c>
      <c r="C108" s="30" t="s">
        <v>115</v>
      </c>
      <c r="D108" s="20"/>
      <c r="E108" s="21">
        <v>11</v>
      </c>
      <c r="F108" s="21">
        <v>831</v>
      </c>
      <c r="G108" s="21">
        <v>894</v>
      </c>
      <c r="H108" s="50">
        <f t="shared" si="14"/>
        <v>-63</v>
      </c>
    </row>
    <row r="109" spans="1:8" ht="15.75">
      <c r="A109">
        <f t="shared" si="12"/>
        <v>109</v>
      </c>
      <c r="B109" s="21" t="s">
        <v>17</v>
      </c>
      <c r="C109" s="63" t="s">
        <v>33</v>
      </c>
      <c r="D109" s="20"/>
      <c r="E109" s="21">
        <v>11</v>
      </c>
      <c r="F109" s="21">
        <v>850</v>
      </c>
      <c r="G109" s="21">
        <v>918</v>
      </c>
      <c r="H109" s="50">
        <f t="shared" si="14"/>
        <v>-68</v>
      </c>
    </row>
    <row r="110" spans="1:8" ht="15.75">
      <c r="A110">
        <f t="shared" si="12"/>
        <v>110</v>
      </c>
      <c r="B110" s="21" t="s">
        <v>22</v>
      </c>
      <c r="C110" s="52" t="s">
        <v>137</v>
      </c>
      <c r="D110" s="20"/>
      <c r="E110" s="21">
        <v>11</v>
      </c>
      <c r="F110" s="21">
        <v>818</v>
      </c>
      <c r="G110" s="21">
        <v>887</v>
      </c>
      <c r="H110" s="50">
        <f t="shared" si="14"/>
        <v>-69</v>
      </c>
    </row>
    <row r="111" spans="1:8" ht="15.75">
      <c r="A111">
        <f t="shared" si="12"/>
        <v>111</v>
      </c>
      <c r="B111" s="21" t="s">
        <v>17</v>
      </c>
      <c r="C111" s="86" t="s">
        <v>163</v>
      </c>
      <c r="D111" s="20"/>
      <c r="E111" s="21">
        <v>11</v>
      </c>
      <c r="F111" s="21">
        <v>763</v>
      </c>
      <c r="G111" s="21">
        <v>839</v>
      </c>
      <c r="H111" s="50">
        <f t="shared" si="14"/>
        <v>-76</v>
      </c>
    </row>
    <row r="112" spans="1:8" ht="15.75">
      <c r="A112">
        <f t="shared" si="12"/>
        <v>112</v>
      </c>
      <c r="B112" s="21" t="s">
        <v>12</v>
      </c>
      <c r="C112" s="65" t="s">
        <v>94</v>
      </c>
      <c r="D112" s="20"/>
      <c r="E112" s="21">
        <v>11</v>
      </c>
      <c r="F112" s="25">
        <v>794</v>
      </c>
      <c r="G112" s="25">
        <v>871</v>
      </c>
      <c r="H112" s="50">
        <f t="shared" si="14"/>
        <v>-77</v>
      </c>
    </row>
    <row r="113" spans="1:8" ht="15.75">
      <c r="A113">
        <f t="shared" si="12"/>
        <v>113</v>
      </c>
      <c r="B113" s="21" t="s">
        <v>21</v>
      </c>
      <c r="C113" s="52" t="s">
        <v>78</v>
      </c>
      <c r="D113" s="20"/>
      <c r="E113" s="21">
        <v>11</v>
      </c>
      <c r="F113" s="21">
        <v>788</v>
      </c>
      <c r="G113" s="21">
        <v>873</v>
      </c>
      <c r="H113" s="50">
        <f t="shared" si="14"/>
        <v>-85</v>
      </c>
    </row>
    <row r="114" spans="1:8" ht="15.75">
      <c r="A114">
        <f t="shared" si="12"/>
        <v>114</v>
      </c>
      <c r="B114" s="21" t="s">
        <v>12</v>
      </c>
      <c r="C114" s="56" t="s">
        <v>93</v>
      </c>
      <c r="D114" s="20"/>
      <c r="E114" s="21">
        <v>11</v>
      </c>
      <c r="F114" s="25">
        <v>793</v>
      </c>
      <c r="G114" s="25">
        <v>882</v>
      </c>
      <c r="H114" s="50">
        <f t="shared" si="14"/>
        <v>-89</v>
      </c>
    </row>
    <row r="115" spans="1:8" ht="15.75">
      <c r="A115">
        <f aca="true" t="shared" si="15" ref="A115:A130">A114+1</f>
        <v>115</v>
      </c>
      <c r="B115" s="21" t="s">
        <v>24</v>
      </c>
      <c r="C115" s="90" t="s">
        <v>26</v>
      </c>
      <c r="D115" s="20"/>
      <c r="E115" s="21">
        <v>11</v>
      </c>
      <c r="F115" s="34">
        <v>731</v>
      </c>
      <c r="G115" s="34">
        <v>820</v>
      </c>
      <c r="H115" s="50">
        <f t="shared" si="14"/>
        <v>-89</v>
      </c>
    </row>
    <row r="116" spans="1:8" ht="15.75">
      <c r="A116">
        <f t="shared" si="15"/>
        <v>116</v>
      </c>
      <c r="B116" s="21" t="s">
        <v>28</v>
      </c>
      <c r="C116" s="55" t="s">
        <v>156</v>
      </c>
      <c r="D116" s="20"/>
      <c r="E116" s="21">
        <v>11</v>
      </c>
      <c r="F116" s="21">
        <v>816</v>
      </c>
      <c r="G116" s="21">
        <v>909</v>
      </c>
      <c r="H116" s="50">
        <f t="shared" si="14"/>
        <v>-93</v>
      </c>
    </row>
    <row r="117" spans="1:8" ht="15.75">
      <c r="A117">
        <f t="shared" si="15"/>
        <v>117</v>
      </c>
      <c r="B117" s="21" t="s">
        <v>14</v>
      </c>
      <c r="C117" s="66" t="s">
        <v>100</v>
      </c>
      <c r="D117" s="20"/>
      <c r="E117" s="21">
        <v>11</v>
      </c>
      <c r="F117" s="21">
        <v>830</v>
      </c>
      <c r="G117" s="21">
        <v>926</v>
      </c>
      <c r="H117" s="50">
        <f>F117-G117</f>
        <v>-96</v>
      </c>
    </row>
    <row r="118" spans="1:8" ht="15.75">
      <c r="A118">
        <f t="shared" si="15"/>
        <v>118</v>
      </c>
      <c r="B118" s="21" t="s">
        <v>28</v>
      </c>
      <c r="C118" s="60" t="s">
        <v>157</v>
      </c>
      <c r="D118" s="20"/>
      <c r="E118" s="21">
        <v>11</v>
      </c>
      <c r="F118" s="34">
        <v>836</v>
      </c>
      <c r="G118" s="34">
        <v>941</v>
      </c>
      <c r="H118" s="50">
        <f aca="true" t="shared" si="16" ref="H118:H129">F118-G118</f>
        <v>-105</v>
      </c>
    </row>
    <row r="119" spans="1:8" ht="15.75">
      <c r="A119">
        <f t="shared" si="15"/>
        <v>119</v>
      </c>
      <c r="B119" s="21" t="s">
        <v>9</v>
      </c>
      <c r="C119" s="55" t="s">
        <v>89</v>
      </c>
      <c r="D119" s="20"/>
      <c r="E119" s="21">
        <v>11</v>
      </c>
      <c r="F119" s="49">
        <v>856</v>
      </c>
      <c r="G119" s="49">
        <v>962</v>
      </c>
      <c r="H119" s="50">
        <f t="shared" si="16"/>
        <v>-106</v>
      </c>
    </row>
    <row r="120" spans="1:8" ht="15.75">
      <c r="A120">
        <f t="shared" si="15"/>
        <v>120</v>
      </c>
      <c r="B120" s="21" t="s">
        <v>20</v>
      </c>
      <c r="C120" s="55" t="s">
        <v>124</v>
      </c>
      <c r="D120" s="20"/>
      <c r="E120" s="21">
        <v>11</v>
      </c>
      <c r="F120" s="21">
        <v>751</v>
      </c>
      <c r="G120" s="21">
        <v>859</v>
      </c>
      <c r="H120" s="50">
        <f t="shared" si="16"/>
        <v>-108</v>
      </c>
    </row>
    <row r="121" spans="1:8" ht="15.75">
      <c r="A121">
        <f t="shared" si="15"/>
        <v>121</v>
      </c>
      <c r="B121" s="21" t="s">
        <v>18</v>
      </c>
      <c r="C121" s="52" t="s">
        <v>116</v>
      </c>
      <c r="D121" s="20"/>
      <c r="E121" s="21">
        <v>11</v>
      </c>
      <c r="F121" s="21">
        <v>749</v>
      </c>
      <c r="G121" s="21">
        <v>861</v>
      </c>
      <c r="H121" s="50">
        <f t="shared" si="16"/>
        <v>-112</v>
      </c>
    </row>
    <row r="122" spans="1:8" ht="15.75">
      <c r="A122">
        <f t="shared" si="15"/>
        <v>122</v>
      </c>
      <c r="B122" s="21" t="s">
        <v>18</v>
      </c>
      <c r="C122" s="88" t="s">
        <v>53</v>
      </c>
      <c r="D122" s="20"/>
      <c r="E122" s="21">
        <v>11</v>
      </c>
      <c r="F122" s="21">
        <v>838</v>
      </c>
      <c r="G122" s="21">
        <v>953</v>
      </c>
      <c r="H122" s="50">
        <f t="shared" si="16"/>
        <v>-115</v>
      </c>
    </row>
    <row r="123" spans="1:8" ht="15.75">
      <c r="A123">
        <f t="shared" si="15"/>
        <v>123</v>
      </c>
      <c r="B123" s="21" t="s">
        <v>22</v>
      </c>
      <c r="C123" s="63" t="s">
        <v>23</v>
      </c>
      <c r="D123" s="20"/>
      <c r="E123" s="21">
        <v>11</v>
      </c>
      <c r="F123" s="21">
        <v>818</v>
      </c>
      <c r="G123" s="21">
        <v>938</v>
      </c>
      <c r="H123" s="50">
        <f t="shared" si="16"/>
        <v>-120</v>
      </c>
    </row>
    <row r="124" spans="1:8" ht="15.75">
      <c r="A124">
        <f t="shared" si="15"/>
        <v>124</v>
      </c>
      <c r="B124" s="21" t="s">
        <v>16</v>
      </c>
      <c r="C124" s="58" t="s">
        <v>110</v>
      </c>
      <c r="D124" s="20"/>
      <c r="E124" s="21">
        <v>11</v>
      </c>
      <c r="F124" s="21">
        <v>837</v>
      </c>
      <c r="G124" s="21">
        <v>958</v>
      </c>
      <c r="H124" s="50">
        <f t="shared" si="16"/>
        <v>-121</v>
      </c>
    </row>
    <row r="125" spans="1:8" ht="15.75">
      <c r="A125">
        <f t="shared" si="15"/>
        <v>125</v>
      </c>
      <c r="B125" s="21" t="s">
        <v>20</v>
      </c>
      <c r="C125" s="87" t="s">
        <v>52</v>
      </c>
      <c r="D125" s="20"/>
      <c r="E125" s="21">
        <v>11</v>
      </c>
      <c r="F125" s="21">
        <v>821</v>
      </c>
      <c r="G125" s="21">
        <v>958</v>
      </c>
      <c r="H125" s="50">
        <f t="shared" si="16"/>
        <v>-137</v>
      </c>
    </row>
    <row r="126" spans="1:8" ht="15.75">
      <c r="A126">
        <f t="shared" si="15"/>
        <v>126</v>
      </c>
      <c r="B126" s="21" t="s">
        <v>22</v>
      </c>
      <c r="C126" s="52" t="s">
        <v>138</v>
      </c>
      <c r="D126" s="20"/>
      <c r="E126" s="21">
        <v>11</v>
      </c>
      <c r="F126" s="21">
        <v>808</v>
      </c>
      <c r="G126" s="21">
        <v>945</v>
      </c>
      <c r="H126" s="50">
        <f t="shared" si="16"/>
        <v>-137</v>
      </c>
    </row>
    <row r="127" spans="1:8" ht="15.75">
      <c r="A127">
        <f t="shared" si="15"/>
        <v>127</v>
      </c>
      <c r="B127" s="21" t="s">
        <v>9</v>
      </c>
      <c r="C127" s="55" t="s">
        <v>88</v>
      </c>
      <c r="D127" s="20"/>
      <c r="E127" s="21">
        <v>11</v>
      </c>
      <c r="F127" s="49">
        <v>816</v>
      </c>
      <c r="G127" s="49">
        <v>954</v>
      </c>
      <c r="H127" s="50">
        <f t="shared" si="16"/>
        <v>-138</v>
      </c>
    </row>
    <row r="128" spans="1:8" ht="15.75">
      <c r="A128">
        <f t="shared" si="15"/>
        <v>128</v>
      </c>
      <c r="B128" s="21" t="s">
        <v>27</v>
      </c>
      <c r="C128" s="54" t="s">
        <v>150</v>
      </c>
      <c r="D128" s="20"/>
      <c r="E128" s="21">
        <v>11</v>
      </c>
      <c r="F128" s="21">
        <v>805</v>
      </c>
      <c r="G128" s="21">
        <v>949</v>
      </c>
      <c r="H128" s="50">
        <f t="shared" si="16"/>
        <v>-144</v>
      </c>
    </row>
    <row r="129" spans="1:8" ht="15.75">
      <c r="A129">
        <f t="shared" si="15"/>
        <v>129</v>
      </c>
      <c r="B129" s="21" t="s">
        <v>28</v>
      </c>
      <c r="C129" s="55" t="s">
        <v>153</v>
      </c>
      <c r="D129" s="20"/>
      <c r="E129" s="21">
        <v>11</v>
      </c>
      <c r="F129" s="21">
        <v>767</v>
      </c>
      <c r="G129" s="21">
        <v>923</v>
      </c>
      <c r="H129" s="50">
        <f t="shared" si="16"/>
        <v>-156</v>
      </c>
    </row>
    <row r="130" spans="1:8" ht="15.75">
      <c r="A130">
        <f t="shared" si="15"/>
        <v>130</v>
      </c>
      <c r="B130" s="21" t="s">
        <v>16</v>
      </c>
      <c r="C130" s="52" t="s">
        <v>84</v>
      </c>
      <c r="D130" s="20"/>
      <c r="E130" s="21">
        <v>11</v>
      </c>
      <c r="F130" s="21">
        <v>778</v>
      </c>
      <c r="G130" s="21">
        <v>935</v>
      </c>
      <c r="H130" s="50">
        <f>F130-G130</f>
        <v>-157</v>
      </c>
    </row>
    <row r="131" spans="1:8" ht="15.75">
      <c r="A131">
        <f aca="true" t="shared" si="17" ref="A131:A144">A130+1</f>
        <v>131</v>
      </c>
      <c r="B131" s="21" t="s">
        <v>18</v>
      </c>
      <c r="C131" s="66" t="s">
        <v>118</v>
      </c>
      <c r="D131" s="20"/>
      <c r="E131" s="21">
        <v>11</v>
      </c>
      <c r="F131" s="21">
        <v>780</v>
      </c>
      <c r="G131" s="21">
        <v>943</v>
      </c>
      <c r="H131" s="50">
        <f aca="true" t="shared" si="18" ref="H131:H142">F131-G131</f>
        <v>-163</v>
      </c>
    </row>
    <row r="132" spans="1:8" ht="15.75">
      <c r="A132">
        <f t="shared" si="17"/>
        <v>132</v>
      </c>
      <c r="B132" s="21" t="s">
        <v>20</v>
      </c>
      <c r="C132" s="63" t="s">
        <v>51</v>
      </c>
      <c r="D132" s="20"/>
      <c r="E132" s="21">
        <v>11</v>
      </c>
      <c r="F132" s="21">
        <v>894</v>
      </c>
      <c r="G132" s="21">
        <v>1063</v>
      </c>
      <c r="H132" s="50">
        <f t="shared" si="18"/>
        <v>-169</v>
      </c>
    </row>
    <row r="133" spans="1:8" ht="15.75">
      <c r="A133">
        <f t="shared" si="17"/>
        <v>133</v>
      </c>
      <c r="B133" s="21" t="s">
        <v>21</v>
      </c>
      <c r="C133" s="55" t="s">
        <v>131</v>
      </c>
      <c r="D133" s="20"/>
      <c r="E133" s="21">
        <v>11</v>
      </c>
      <c r="F133" s="21">
        <v>728</v>
      </c>
      <c r="G133" s="21">
        <v>903</v>
      </c>
      <c r="H133" s="50">
        <f t="shared" si="18"/>
        <v>-175</v>
      </c>
    </row>
    <row r="134" spans="1:8" ht="15.75">
      <c r="A134">
        <f t="shared" si="17"/>
        <v>134</v>
      </c>
      <c r="B134" s="21" t="s">
        <v>24</v>
      </c>
      <c r="C134" s="89" t="s">
        <v>143</v>
      </c>
      <c r="D134" s="20"/>
      <c r="E134" s="21">
        <v>11</v>
      </c>
      <c r="F134" s="21">
        <v>761</v>
      </c>
      <c r="G134" s="21">
        <v>943</v>
      </c>
      <c r="H134" s="50">
        <f t="shared" si="18"/>
        <v>-182</v>
      </c>
    </row>
    <row r="135" spans="1:8" ht="15.75">
      <c r="A135">
        <f t="shared" si="17"/>
        <v>135</v>
      </c>
      <c r="B135" s="21" t="s">
        <v>21</v>
      </c>
      <c r="C135" s="53" t="s">
        <v>80</v>
      </c>
      <c r="D135" s="20"/>
      <c r="E135" s="21">
        <v>11</v>
      </c>
      <c r="F135" s="21">
        <v>785</v>
      </c>
      <c r="G135" s="21">
        <v>970</v>
      </c>
      <c r="H135" s="50">
        <f t="shared" si="18"/>
        <v>-185</v>
      </c>
    </row>
    <row r="136" spans="1:8" ht="15.75">
      <c r="A136">
        <f t="shared" si="17"/>
        <v>136</v>
      </c>
      <c r="B136" s="21" t="s">
        <v>18</v>
      </c>
      <c r="C136" s="89" t="s">
        <v>119</v>
      </c>
      <c r="D136" s="20"/>
      <c r="E136" s="21">
        <v>11</v>
      </c>
      <c r="F136" s="21">
        <v>747</v>
      </c>
      <c r="G136" s="21">
        <v>934</v>
      </c>
      <c r="H136" s="50">
        <f t="shared" si="18"/>
        <v>-187</v>
      </c>
    </row>
    <row r="137" spans="1:8" ht="15.75">
      <c r="A137">
        <f t="shared" si="17"/>
        <v>137</v>
      </c>
      <c r="B137" s="21" t="s">
        <v>17</v>
      </c>
      <c r="C137" s="55" t="s">
        <v>162</v>
      </c>
      <c r="D137" s="20"/>
      <c r="E137" s="21">
        <v>11</v>
      </c>
      <c r="F137" s="21">
        <v>697</v>
      </c>
      <c r="G137" s="21">
        <v>890</v>
      </c>
      <c r="H137" s="50">
        <f t="shared" si="18"/>
        <v>-193</v>
      </c>
    </row>
    <row r="138" spans="1:8" ht="15.75">
      <c r="A138">
        <f t="shared" si="17"/>
        <v>138</v>
      </c>
      <c r="B138" s="21" t="s">
        <v>17</v>
      </c>
      <c r="C138" s="53" t="s">
        <v>165</v>
      </c>
      <c r="D138" s="20"/>
      <c r="E138" s="21">
        <v>11</v>
      </c>
      <c r="F138" s="21">
        <v>679</v>
      </c>
      <c r="G138" s="21">
        <v>877</v>
      </c>
      <c r="H138" s="50">
        <f>F138-G138</f>
        <v>-198</v>
      </c>
    </row>
    <row r="139" spans="1:8" ht="15.75">
      <c r="A139">
        <f t="shared" si="17"/>
        <v>139</v>
      </c>
      <c r="B139" s="21" t="s">
        <v>14</v>
      </c>
      <c r="C139" s="87" t="s">
        <v>101</v>
      </c>
      <c r="D139" s="20"/>
      <c r="E139" s="21">
        <v>11</v>
      </c>
      <c r="F139" s="21">
        <v>826</v>
      </c>
      <c r="G139" s="21">
        <v>1047</v>
      </c>
      <c r="H139" s="50">
        <f t="shared" si="18"/>
        <v>-221</v>
      </c>
    </row>
    <row r="140" spans="1:8" ht="15.75">
      <c r="A140">
        <f t="shared" si="17"/>
        <v>140</v>
      </c>
      <c r="B140" s="21" t="s">
        <v>20</v>
      </c>
      <c r="C140" s="86" t="s">
        <v>125</v>
      </c>
      <c r="D140" s="20"/>
      <c r="E140" s="21">
        <v>11</v>
      </c>
      <c r="F140" s="21">
        <v>705</v>
      </c>
      <c r="G140" s="21">
        <v>947</v>
      </c>
      <c r="H140" s="50">
        <f t="shared" si="18"/>
        <v>-242</v>
      </c>
    </row>
    <row r="141" spans="1:8" ht="15.75">
      <c r="A141">
        <f t="shared" si="17"/>
        <v>141</v>
      </c>
      <c r="B141" s="21" t="s">
        <v>9</v>
      </c>
      <c r="C141" s="53" t="s">
        <v>57</v>
      </c>
      <c r="D141" s="20"/>
      <c r="E141" s="21">
        <v>11</v>
      </c>
      <c r="F141" s="49">
        <v>783</v>
      </c>
      <c r="G141" s="49">
        <v>1029</v>
      </c>
      <c r="H141" s="50">
        <f t="shared" si="18"/>
        <v>-246</v>
      </c>
    </row>
    <row r="142" spans="1:8" ht="15.75">
      <c r="A142">
        <f t="shared" si="17"/>
        <v>142</v>
      </c>
      <c r="B142" s="21" t="s">
        <v>22</v>
      </c>
      <c r="C142" s="68" t="s">
        <v>139</v>
      </c>
      <c r="D142" s="20"/>
      <c r="E142" s="21">
        <v>11</v>
      </c>
      <c r="F142" s="21">
        <v>723</v>
      </c>
      <c r="G142" s="21">
        <v>984</v>
      </c>
      <c r="H142" s="50">
        <f t="shared" si="18"/>
        <v>-261</v>
      </c>
    </row>
    <row r="143" spans="1:8" ht="15.75">
      <c r="A143">
        <f t="shared" si="17"/>
        <v>143</v>
      </c>
      <c r="B143" s="21" t="s">
        <v>12</v>
      </c>
      <c r="C143" s="57" t="s">
        <v>56</v>
      </c>
      <c r="D143" s="20"/>
      <c r="E143" s="21">
        <v>11</v>
      </c>
      <c r="F143" s="25">
        <v>706</v>
      </c>
      <c r="G143" s="25">
        <v>1048</v>
      </c>
      <c r="H143" s="50">
        <f>F143-G143</f>
        <v>-342</v>
      </c>
    </row>
    <row r="144" spans="1:8" ht="15.75">
      <c r="A144">
        <f t="shared" si="17"/>
        <v>144</v>
      </c>
      <c r="B144" s="21" t="s">
        <v>27</v>
      </c>
      <c r="C144" s="59" t="s">
        <v>151</v>
      </c>
      <c r="D144" s="20"/>
      <c r="E144" s="21">
        <v>11</v>
      </c>
      <c r="F144" s="34">
        <v>617</v>
      </c>
      <c r="G144" s="34">
        <v>1067</v>
      </c>
      <c r="H144" s="50">
        <f>F144-G144</f>
        <v>-450</v>
      </c>
    </row>
    <row r="145" spans="2:8" ht="15.75">
      <c r="B145" s="21"/>
      <c r="C145" s="28"/>
      <c r="D145" s="21"/>
      <c r="E145" s="21"/>
      <c r="F145" s="21"/>
      <c r="G145" s="21"/>
      <c r="H145" s="50"/>
    </row>
    <row r="146" spans="2:8" ht="15.75">
      <c r="B146" s="21"/>
      <c r="C146" s="28"/>
      <c r="D146" s="21"/>
      <c r="E146" s="21"/>
      <c r="F146" s="21"/>
      <c r="G146" s="21"/>
      <c r="H146" s="50"/>
    </row>
    <row r="147" spans="2:8" ht="15.75">
      <c r="B147" s="21"/>
      <c r="C147" s="28"/>
      <c r="D147" s="21"/>
      <c r="E147" s="21"/>
      <c r="F147" s="21"/>
      <c r="G147" s="21"/>
      <c r="H147" s="50"/>
    </row>
    <row r="148" spans="2:8" ht="15.75">
      <c r="B148" s="21"/>
      <c r="C148" s="28"/>
      <c r="D148" s="21"/>
      <c r="E148" s="21"/>
      <c r="F148" s="21"/>
      <c r="G148" s="21"/>
      <c r="H148" s="50"/>
    </row>
    <row r="149" spans="2:8" ht="15.75">
      <c r="B149" s="21"/>
      <c r="C149" s="28"/>
      <c r="D149" s="21"/>
      <c r="E149" s="21"/>
      <c r="F149" s="21"/>
      <c r="G149" s="21"/>
      <c r="H149" s="50"/>
    </row>
    <row r="150" spans="2:8" ht="15.75">
      <c r="B150" s="21"/>
      <c r="C150" s="28"/>
      <c r="D150" s="21"/>
      <c r="E150" s="21"/>
      <c r="F150" s="21"/>
      <c r="G150" s="21"/>
      <c r="H150" s="50"/>
    </row>
    <row r="151" spans="2:8" ht="15.75">
      <c r="B151" s="21"/>
      <c r="C151" s="28"/>
      <c r="D151" s="21"/>
      <c r="E151" s="21"/>
      <c r="F151" s="21"/>
      <c r="G151" s="21"/>
      <c r="H151" s="50"/>
    </row>
    <row r="152" spans="2:8" ht="15.75">
      <c r="B152" s="21"/>
      <c r="C152" s="28"/>
      <c r="D152" s="21"/>
      <c r="E152" s="21"/>
      <c r="F152" s="21"/>
      <c r="G152" s="21"/>
      <c r="H152" s="50"/>
    </row>
    <row r="153" spans="2:8" ht="15.75">
      <c r="B153" s="21"/>
      <c r="C153" s="28"/>
      <c r="D153" s="21"/>
      <c r="E153" s="21"/>
      <c r="F153" s="21"/>
      <c r="G153" s="21"/>
      <c r="H153" s="50"/>
    </row>
    <row r="154" spans="2:8" ht="15.75">
      <c r="B154" s="21"/>
      <c r="C154" s="28"/>
      <c r="D154" s="21"/>
      <c r="E154" s="21"/>
      <c r="F154" s="21"/>
      <c r="G154" s="21"/>
      <c r="H154" s="50"/>
    </row>
    <row r="155" spans="2:8" ht="15.75">
      <c r="B155" s="21"/>
      <c r="C155" s="28"/>
      <c r="D155" s="21"/>
      <c r="E155" s="21"/>
      <c r="F155" s="21"/>
      <c r="G155" s="21"/>
      <c r="H155" s="50"/>
    </row>
  </sheetData>
  <printOptions gridLines="1" horizontalCentered="1"/>
  <pageMargins left="0.7874015748031497" right="0.7874015748031497" top="0.45" bottom="0.85" header="0.25" footer="0.63"/>
  <pageSetup horizontalDpi="300" verticalDpi="300" orientation="portrait" paperSize="9" scale="9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56"/>
  <sheetViews>
    <sheetView workbookViewId="0" topLeftCell="A1">
      <selection activeCell="A1" sqref="A1"/>
    </sheetView>
  </sheetViews>
  <sheetFormatPr defaultColWidth="11.00390625" defaultRowHeight="15.75"/>
  <cols>
    <col min="1" max="1" width="3.875" style="2" customWidth="1"/>
    <col min="2" max="2" width="5.25390625" style="0" customWidth="1"/>
    <col min="3" max="3" width="25.00390625" style="0" bestFit="1" customWidth="1"/>
    <col min="4" max="4" width="5.75390625" style="0" customWidth="1"/>
    <col min="5" max="5" width="4.625" style="0" customWidth="1"/>
    <col min="6" max="6" width="4.25390625" style="0" customWidth="1"/>
    <col min="7" max="7" width="7.00390625" style="0" customWidth="1"/>
    <col min="8" max="8" width="6.875" style="0" customWidth="1"/>
    <col min="9" max="9" width="8.375" style="0" customWidth="1"/>
    <col min="10" max="10" width="8.50390625" style="0" customWidth="1"/>
    <col min="11" max="11" width="7.875" style="0" customWidth="1"/>
    <col min="12" max="12" width="5.125" style="28" bestFit="1" customWidth="1"/>
  </cols>
  <sheetData>
    <row r="1" spans="1:12" ht="30">
      <c r="A1" s="7" t="s">
        <v>29</v>
      </c>
      <c r="B1" s="7" t="s">
        <v>0</v>
      </c>
      <c r="C1" s="6" t="s">
        <v>168</v>
      </c>
      <c r="D1" s="9" t="s">
        <v>1</v>
      </c>
      <c r="E1" s="9" t="s">
        <v>30</v>
      </c>
      <c r="F1" s="9" t="s">
        <v>2</v>
      </c>
      <c r="G1" s="9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19" t="s">
        <v>8</v>
      </c>
    </row>
    <row r="2" spans="1:12" ht="15.75">
      <c r="A2" s="12">
        <v>1</v>
      </c>
      <c r="B2" s="21" t="s">
        <v>18</v>
      </c>
      <c r="C2" s="61" t="s">
        <v>111</v>
      </c>
      <c r="D2" s="20">
        <f>E2+F2</f>
        <v>22</v>
      </c>
      <c r="E2" s="21">
        <v>11</v>
      </c>
      <c r="F2" s="22">
        <v>11</v>
      </c>
      <c r="G2" s="23">
        <v>0</v>
      </c>
      <c r="H2" s="21">
        <v>1137</v>
      </c>
      <c r="I2" s="21">
        <v>776</v>
      </c>
      <c r="J2" s="29">
        <f aca="true" t="shared" si="0" ref="J2:J33">H2/E2</f>
        <v>103.36363636363636</v>
      </c>
      <c r="K2" s="29">
        <f aca="true" t="shared" si="1" ref="K2:K33">I2/E2</f>
        <v>70.54545454545455</v>
      </c>
      <c r="L2" s="50">
        <f aca="true" t="shared" si="2" ref="L2:L27">H2-I2</f>
        <v>361</v>
      </c>
    </row>
    <row r="3" spans="1:12" ht="15.75">
      <c r="A3" s="12">
        <f>A2+1</f>
        <v>2</v>
      </c>
      <c r="B3" s="21" t="s">
        <v>17</v>
      </c>
      <c r="C3" s="61" t="s">
        <v>158</v>
      </c>
      <c r="D3" s="20">
        <f aca="true" t="shared" si="3" ref="D3:D105">E3+F3</f>
        <v>22</v>
      </c>
      <c r="E3" s="21">
        <v>11</v>
      </c>
      <c r="F3" s="22">
        <v>11</v>
      </c>
      <c r="G3" s="23">
        <v>0</v>
      </c>
      <c r="H3" s="21">
        <v>902</v>
      </c>
      <c r="I3" s="21">
        <v>714</v>
      </c>
      <c r="J3" s="29">
        <f t="shared" si="0"/>
        <v>82</v>
      </c>
      <c r="K3" s="29">
        <f t="shared" si="1"/>
        <v>64.9090909090909</v>
      </c>
      <c r="L3" s="50">
        <f t="shared" si="2"/>
        <v>188</v>
      </c>
    </row>
    <row r="4" spans="1:12" ht="15.75">
      <c r="A4" s="12">
        <f aca="true" t="shared" si="4" ref="A4:A19">A3+1</f>
        <v>3</v>
      </c>
      <c r="B4" s="21" t="s">
        <v>17</v>
      </c>
      <c r="C4" s="67" t="s">
        <v>159</v>
      </c>
      <c r="D4" s="20">
        <f t="shared" si="3"/>
        <v>21</v>
      </c>
      <c r="E4" s="21">
        <v>11</v>
      </c>
      <c r="F4" s="22">
        <v>10</v>
      </c>
      <c r="G4" s="23">
        <v>1</v>
      </c>
      <c r="H4" s="21">
        <v>920</v>
      </c>
      <c r="I4" s="21">
        <v>693</v>
      </c>
      <c r="J4" s="29">
        <f t="shared" si="0"/>
        <v>83.63636363636364</v>
      </c>
      <c r="K4" s="29">
        <f t="shared" si="1"/>
        <v>63</v>
      </c>
      <c r="L4" s="50">
        <f t="shared" si="2"/>
        <v>227</v>
      </c>
    </row>
    <row r="5" spans="1:12" ht="15.75">
      <c r="A5" s="12">
        <f t="shared" si="4"/>
        <v>4</v>
      </c>
      <c r="B5" s="21" t="s">
        <v>20</v>
      </c>
      <c r="C5" s="61" t="s">
        <v>120</v>
      </c>
      <c r="D5" s="20">
        <f t="shared" si="3"/>
        <v>21</v>
      </c>
      <c r="E5" s="21">
        <v>11</v>
      </c>
      <c r="F5" s="22">
        <v>10</v>
      </c>
      <c r="G5" s="23">
        <v>1</v>
      </c>
      <c r="H5" s="21">
        <v>1056</v>
      </c>
      <c r="I5" s="21">
        <v>829</v>
      </c>
      <c r="J5" s="29">
        <f t="shared" si="0"/>
        <v>96</v>
      </c>
      <c r="K5" s="29">
        <f t="shared" si="1"/>
        <v>75.36363636363636</v>
      </c>
      <c r="L5" s="50">
        <f t="shared" si="2"/>
        <v>227</v>
      </c>
    </row>
    <row r="6" spans="1:12" ht="15.75">
      <c r="A6" s="12">
        <f t="shared" si="4"/>
        <v>5</v>
      </c>
      <c r="B6" s="21" t="s">
        <v>9</v>
      </c>
      <c r="C6" s="63" t="s">
        <v>11</v>
      </c>
      <c r="D6" s="20">
        <f t="shared" si="3"/>
        <v>21</v>
      </c>
      <c r="E6" s="21">
        <v>11</v>
      </c>
      <c r="F6" s="22">
        <v>10</v>
      </c>
      <c r="G6" s="23">
        <v>1</v>
      </c>
      <c r="H6" s="49">
        <v>1028</v>
      </c>
      <c r="I6" s="49">
        <v>821</v>
      </c>
      <c r="J6" s="29">
        <f t="shared" si="0"/>
        <v>93.45454545454545</v>
      </c>
      <c r="K6" s="29">
        <f t="shared" si="1"/>
        <v>74.63636363636364</v>
      </c>
      <c r="L6" s="50">
        <f t="shared" si="2"/>
        <v>207</v>
      </c>
    </row>
    <row r="7" spans="1:12" ht="15.75">
      <c r="A7" s="12">
        <f t="shared" si="4"/>
        <v>6</v>
      </c>
      <c r="B7" s="21" t="s">
        <v>22</v>
      </c>
      <c r="C7" s="62" t="s">
        <v>132</v>
      </c>
      <c r="D7" s="20">
        <f t="shared" si="3"/>
        <v>21</v>
      </c>
      <c r="E7" s="21">
        <v>11</v>
      </c>
      <c r="F7" s="22">
        <v>10</v>
      </c>
      <c r="G7" s="23">
        <v>1</v>
      </c>
      <c r="H7" s="21">
        <v>1005</v>
      </c>
      <c r="I7" s="21">
        <v>830</v>
      </c>
      <c r="J7" s="29">
        <f t="shared" si="0"/>
        <v>91.36363636363636</v>
      </c>
      <c r="K7" s="29">
        <f t="shared" si="1"/>
        <v>75.45454545454545</v>
      </c>
      <c r="L7" s="50">
        <f t="shared" si="2"/>
        <v>175</v>
      </c>
    </row>
    <row r="8" spans="1:12" ht="15.75">
      <c r="A8" s="12">
        <f t="shared" si="4"/>
        <v>7</v>
      </c>
      <c r="B8" s="21" t="s">
        <v>14</v>
      </c>
      <c r="C8" s="61" t="s">
        <v>61</v>
      </c>
      <c r="D8" s="20">
        <f t="shared" si="3"/>
        <v>21</v>
      </c>
      <c r="E8" s="21">
        <v>11</v>
      </c>
      <c r="F8" s="22">
        <v>10</v>
      </c>
      <c r="G8" s="23">
        <v>1</v>
      </c>
      <c r="H8" s="21">
        <v>995</v>
      </c>
      <c r="I8" s="21">
        <v>823</v>
      </c>
      <c r="J8" s="29">
        <f t="shared" si="0"/>
        <v>90.45454545454545</v>
      </c>
      <c r="K8" s="29">
        <f t="shared" si="1"/>
        <v>74.81818181818181</v>
      </c>
      <c r="L8" s="50">
        <f t="shared" si="2"/>
        <v>172</v>
      </c>
    </row>
    <row r="9" spans="1:12" ht="15.75">
      <c r="A9" s="12">
        <f t="shared" si="4"/>
        <v>8</v>
      </c>
      <c r="B9" s="21" t="s">
        <v>21</v>
      </c>
      <c r="C9" s="61" t="s">
        <v>127</v>
      </c>
      <c r="D9" s="20">
        <f t="shared" si="3"/>
        <v>21</v>
      </c>
      <c r="E9" s="21">
        <v>11</v>
      </c>
      <c r="F9" s="22">
        <v>10</v>
      </c>
      <c r="G9" s="23">
        <v>1</v>
      </c>
      <c r="H9" s="21">
        <v>1040</v>
      </c>
      <c r="I9" s="21">
        <v>890</v>
      </c>
      <c r="J9" s="29">
        <f t="shared" si="0"/>
        <v>94.54545454545455</v>
      </c>
      <c r="K9" s="29">
        <f t="shared" si="1"/>
        <v>80.9090909090909</v>
      </c>
      <c r="L9" s="50">
        <f t="shared" si="2"/>
        <v>150</v>
      </c>
    </row>
    <row r="10" spans="1:12" ht="15.75">
      <c r="A10" s="12">
        <f t="shared" si="4"/>
        <v>9</v>
      </c>
      <c r="B10" s="21" t="s">
        <v>9</v>
      </c>
      <c r="C10" s="84" t="s">
        <v>58</v>
      </c>
      <c r="D10" s="20">
        <f t="shared" si="3"/>
        <v>21</v>
      </c>
      <c r="E10" s="21">
        <v>11</v>
      </c>
      <c r="F10" s="22">
        <v>10</v>
      </c>
      <c r="G10" s="23">
        <v>1</v>
      </c>
      <c r="H10" s="49">
        <v>966</v>
      </c>
      <c r="I10" s="49">
        <v>835</v>
      </c>
      <c r="J10" s="29">
        <f t="shared" si="0"/>
        <v>87.81818181818181</v>
      </c>
      <c r="K10" s="29">
        <f t="shared" si="1"/>
        <v>75.9090909090909</v>
      </c>
      <c r="L10" s="50">
        <f t="shared" si="2"/>
        <v>131</v>
      </c>
    </row>
    <row r="11" spans="1:12" ht="15.75">
      <c r="A11" s="12">
        <f t="shared" si="4"/>
        <v>10</v>
      </c>
      <c r="B11" s="21" t="s">
        <v>24</v>
      </c>
      <c r="C11" s="61" t="s">
        <v>70</v>
      </c>
      <c r="D11" s="20">
        <f>E11+F11</f>
        <v>21</v>
      </c>
      <c r="E11" s="21">
        <v>11</v>
      </c>
      <c r="F11" s="22">
        <v>10</v>
      </c>
      <c r="G11" s="23">
        <v>1</v>
      </c>
      <c r="H11" s="21">
        <v>905</v>
      </c>
      <c r="I11" s="21">
        <v>783</v>
      </c>
      <c r="J11" s="29">
        <f t="shared" si="0"/>
        <v>82.27272727272727</v>
      </c>
      <c r="K11" s="29">
        <f t="shared" si="1"/>
        <v>71.18181818181819</v>
      </c>
      <c r="L11" s="50">
        <f t="shared" si="2"/>
        <v>122</v>
      </c>
    </row>
    <row r="12" spans="1:12" ht="15.75">
      <c r="A12" s="12">
        <f t="shared" si="4"/>
        <v>11</v>
      </c>
      <c r="B12" s="21" t="s">
        <v>12</v>
      </c>
      <c r="C12" s="85" t="s">
        <v>92</v>
      </c>
      <c r="D12" s="20">
        <f t="shared" si="3"/>
        <v>20</v>
      </c>
      <c r="E12" s="21">
        <v>11</v>
      </c>
      <c r="F12" s="26">
        <v>9</v>
      </c>
      <c r="G12" s="27">
        <v>2</v>
      </c>
      <c r="H12" s="25">
        <v>929</v>
      </c>
      <c r="I12" s="25">
        <v>755</v>
      </c>
      <c r="J12" s="29">
        <f t="shared" si="0"/>
        <v>84.45454545454545</v>
      </c>
      <c r="K12" s="29">
        <f t="shared" si="1"/>
        <v>68.63636363636364</v>
      </c>
      <c r="L12" s="50">
        <f t="shared" si="2"/>
        <v>174</v>
      </c>
    </row>
    <row r="13" spans="1:12" ht="15.75">
      <c r="A13" s="12">
        <f t="shared" si="4"/>
        <v>12</v>
      </c>
      <c r="B13" s="21" t="s">
        <v>28</v>
      </c>
      <c r="C13" s="61" t="s">
        <v>43</v>
      </c>
      <c r="D13" s="20">
        <f t="shared" si="3"/>
        <v>20</v>
      </c>
      <c r="E13" s="21">
        <v>11</v>
      </c>
      <c r="F13" s="22">
        <v>9</v>
      </c>
      <c r="G13" s="23">
        <v>2</v>
      </c>
      <c r="H13" s="21">
        <v>893</v>
      </c>
      <c r="I13" s="21">
        <v>722</v>
      </c>
      <c r="J13" s="29">
        <f t="shared" si="0"/>
        <v>81.18181818181819</v>
      </c>
      <c r="K13" s="29">
        <f t="shared" si="1"/>
        <v>65.63636363636364</v>
      </c>
      <c r="L13" s="50">
        <f t="shared" si="2"/>
        <v>171</v>
      </c>
    </row>
    <row r="14" spans="1:12" ht="15.75">
      <c r="A14" s="12">
        <f t="shared" si="4"/>
        <v>13</v>
      </c>
      <c r="B14" s="21" t="s">
        <v>27</v>
      </c>
      <c r="C14" s="61" t="s">
        <v>65</v>
      </c>
      <c r="D14" s="20">
        <f t="shared" si="3"/>
        <v>20</v>
      </c>
      <c r="E14" s="21">
        <v>11</v>
      </c>
      <c r="F14" s="22">
        <v>9</v>
      </c>
      <c r="G14" s="23">
        <v>2</v>
      </c>
      <c r="H14" s="21">
        <v>1016</v>
      </c>
      <c r="I14" s="21">
        <v>858</v>
      </c>
      <c r="J14" s="29">
        <f t="shared" si="0"/>
        <v>92.36363636363636</v>
      </c>
      <c r="K14" s="29">
        <f t="shared" si="1"/>
        <v>78</v>
      </c>
      <c r="L14" s="50">
        <f t="shared" si="2"/>
        <v>158</v>
      </c>
    </row>
    <row r="15" spans="1:12" ht="15.75">
      <c r="A15" s="12">
        <f t="shared" si="4"/>
        <v>14</v>
      </c>
      <c r="B15" s="21" t="s">
        <v>28</v>
      </c>
      <c r="C15" s="31" t="s">
        <v>10</v>
      </c>
      <c r="D15" s="20">
        <f t="shared" si="3"/>
        <v>20</v>
      </c>
      <c r="E15" s="21">
        <v>11</v>
      </c>
      <c r="F15" s="22">
        <v>9</v>
      </c>
      <c r="G15" s="23">
        <v>2</v>
      </c>
      <c r="H15" s="21">
        <v>888</v>
      </c>
      <c r="I15" s="21">
        <v>743</v>
      </c>
      <c r="J15" s="29">
        <f t="shared" si="0"/>
        <v>80.72727272727273</v>
      </c>
      <c r="K15" s="29">
        <f t="shared" si="1"/>
        <v>67.54545454545455</v>
      </c>
      <c r="L15" s="50">
        <f t="shared" si="2"/>
        <v>145</v>
      </c>
    </row>
    <row r="16" spans="1:12" ht="15.75">
      <c r="A16" s="12">
        <f t="shared" si="4"/>
        <v>15</v>
      </c>
      <c r="B16" s="21" t="s">
        <v>18</v>
      </c>
      <c r="C16" s="28" t="s">
        <v>32</v>
      </c>
      <c r="D16" s="20">
        <f t="shared" si="3"/>
        <v>20</v>
      </c>
      <c r="E16" s="21">
        <v>11</v>
      </c>
      <c r="F16" s="22">
        <v>9</v>
      </c>
      <c r="G16" s="23">
        <v>2</v>
      </c>
      <c r="H16" s="21">
        <v>954</v>
      </c>
      <c r="I16" s="21">
        <v>820</v>
      </c>
      <c r="J16" s="29">
        <f t="shared" si="0"/>
        <v>86.72727272727273</v>
      </c>
      <c r="K16" s="29">
        <f t="shared" si="1"/>
        <v>74.54545454545455</v>
      </c>
      <c r="L16" s="50">
        <f t="shared" si="2"/>
        <v>134</v>
      </c>
    </row>
    <row r="17" spans="1:12" ht="15.75">
      <c r="A17" s="12">
        <f t="shared" si="4"/>
        <v>16</v>
      </c>
      <c r="B17" s="21" t="s">
        <v>27</v>
      </c>
      <c r="C17" s="32" t="s">
        <v>149</v>
      </c>
      <c r="D17" s="20">
        <f t="shared" si="3"/>
        <v>20</v>
      </c>
      <c r="E17" s="21">
        <v>11</v>
      </c>
      <c r="F17" s="22">
        <v>9</v>
      </c>
      <c r="G17" s="23">
        <v>2</v>
      </c>
      <c r="H17" s="21">
        <v>1028</v>
      </c>
      <c r="I17" s="21">
        <v>907</v>
      </c>
      <c r="J17" s="29">
        <f t="shared" si="0"/>
        <v>93.45454545454545</v>
      </c>
      <c r="K17" s="29">
        <f t="shared" si="1"/>
        <v>82.45454545454545</v>
      </c>
      <c r="L17" s="50">
        <f t="shared" si="2"/>
        <v>121</v>
      </c>
    </row>
    <row r="18" spans="1:12" ht="15.75">
      <c r="A18" s="12">
        <f t="shared" si="4"/>
        <v>17</v>
      </c>
      <c r="B18" s="21" t="s">
        <v>20</v>
      </c>
      <c r="C18" s="28" t="s">
        <v>79</v>
      </c>
      <c r="D18" s="20">
        <f t="shared" si="3"/>
        <v>20</v>
      </c>
      <c r="E18" s="21">
        <v>11</v>
      </c>
      <c r="F18" s="22">
        <v>9</v>
      </c>
      <c r="G18" s="23">
        <v>2</v>
      </c>
      <c r="H18" s="21">
        <v>943</v>
      </c>
      <c r="I18" s="21">
        <v>824</v>
      </c>
      <c r="J18" s="29">
        <f t="shared" si="0"/>
        <v>85.72727272727273</v>
      </c>
      <c r="K18" s="29">
        <f t="shared" si="1"/>
        <v>74.9090909090909</v>
      </c>
      <c r="L18" s="50">
        <f t="shared" si="2"/>
        <v>119</v>
      </c>
    </row>
    <row r="19" spans="1:12" ht="15.75">
      <c r="A19" s="12">
        <f t="shared" si="4"/>
        <v>18</v>
      </c>
      <c r="B19" s="21" t="s">
        <v>22</v>
      </c>
      <c r="C19" s="28" t="s">
        <v>134</v>
      </c>
      <c r="D19" s="20">
        <f t="shared" si="3"/>
        <v>20</v>
      </c>
      <c r="E19" s="21">
        <v>11</v>
      </c>
      <c r="F19" s="22">
        <v>9</v>
      </c>
      <c r="G19" s="23">
        <v>2</v>
      </c>
      <c r="H19" s="21">
        <v>909</v>
      </c>
      <c r="I19" s="21">
        <v>797</v>
      </c>
      <c r="J19" s="29">
        <f t="shared" si="0"/>
        <v>82.63636363636364</v>
      </c>
      <c r="K19" s="29">
        <f t="shared" si="1"/>
        <v>72.45454545454545</v>
      </c>
      <c r="L19" s="50">
        <f t="shared" si="2"/>
        <v>112</v>
      </c>
    </row>
    <row r="20" spans="1:12" ht="15.75">
      <c r="A20" s="12">
        <f aca="true" t="shared" si="5" ref="A20:A35">A19+1</f>
        <v>19</v>
      </c>
      <c r="B20" s="21" t="s">
        <v>12</v>
      </c>
      <c r="C20" s="70" t="s">
        <v>90</v>
      </c>
      <c r="D20" s="20">
        <f t="shared" si="3"/>
        <v>18</v>
      </c>
      <c r="E20" s="21">
        <v>10</v>
      </c>
      <c r="F20" s="26">
        <v>8</v>
      </c>
      <c r="G20" s="27">
        <v>2</v>
      </c>
      <c r="H20" s="25">
        <v>801</v>
      </c>
      <c r="I20" s="25">
        <v>653</v>
      </c>
      <c r="J20" s="29">
        <f t="shared" si="0"/>
        <v>80.1</v>
      </c>
      <c r="K20" s="29">
        <f t="shared" si="1"/>
        <v>65.3</v>
      </c>
      <c r="L20" s="50">
        <f t="shared" si="2"/>
        <v>148</v>
      </c>
    </row>
    <row r="21" spans="1:12" ht="15.75">
      <c r="A21" s="12">
        <f t="shared" si="5"/>
        <v>20</v>
      </c>
      <c r="B21" s="21" t="s">
        <v>12</v>
      </c>
      <c r="C21" s="39" t="s">
        <v>41</v>
      </c>
      <c r="D21" s="20">
        <f t="shared" si="3"/>
        <v>18</v>
      </c>
      <c r="E21" s="21">
        <v>10</v>
      </c>
      <c r="F21" s="26">
        <v>8</v>
      </c>
      <c r="G21" s="27">
        <v>2</v>
      </c>
      <c r="H21" s="25">
        <v>873</v>
      </c>
      <c r="I21" s="25">
        <v>788</v>
      </c>
      <c r="J21" s="29">
        <f t="shared" si="0"/>
        <v>87.3</v>
      </c>
      <c r="K21" s="29">
        <f t="shared" si="1"/>
        <v>78.8</v>
      </c>
      <c r="L21" s="50">
        <f t="shared" si="2"/>
        <v>85</v>
      </c>
    </row>
    <row r="22" spans="1:12" ht="15.75">
      <c r="A22" s="12">
        <f t="shared" si="5"/>
        <v>21</v>
      </c>
      <c r="B22" s="21" t="s">
        <v>22</v>
      </c>
      <c r="C22" s="28" t="s">
        <v>67</v>
      </c>
      <c r="D22" s="20">
        <f>E22+F22</f>
        <v>19</v>
      </c>
      <c r="E22" s="21">
        <v>11</v>
      </c>
      <c r="F22" s="22">
        <v>8</v>
      </c>
      <c r="G22" s="23">
        <v>3</v>
      </c>
      <c r="H22" s="21">
        <v>946</v>
      </c>
      <c r="I22" s="21">
        <v>784</v>
      </c>
      <c r="J22" s="29">
        <f t="shared" si="0"/>
        <v>86</v>
      </c>
      <c r="K22" s="29">
        <f t="shared" si="1"/>
        <v>71.27272727272727</v>
      </c>
      <c r="L22" s="50">
        <f t="shared" si="2"/>
        <v>162</v>
      </c>
    </row>
    <row r="23" spans="1:12" ht="15.75">
      <c r="A23" s="12">
        <f t="shared" si="5"/>
        <v>22</v>
      </c>
      <c r="B23" s="21" t="s">
        <v>21</v>
      </c>
      <c r="C23" s="66" t="s">
        <v>126</v>
      </c>
      <c r="D23" s="20">
        <f t="shared" si="3"/>
        <v>19</v>
      </c>
      <c r="E23" s="21">
        <v>11</v>
      </c>
      <c r="F23" s="22">
        <v>8</v>
      </c>
      <c r="G23" s="23">
        <v>3</v>
      </c>
      <c r="H23" s="21">
        <v>885</v>
      </c>
      <c r="I23" s="21">
        <v>742</v>
      </c>
      <c r="J23" s="29">
        <f t="shared" si="0"/>
        <v>80.45454545454545</v>
      </c>
      <c r="K23" s="29">
        <f t="shared" si="1"/>
        <v>67.45454545454545</v>
      </c>
      <c r="L23" s="50">
        <f t="shared" si="2"/>
        <v>143</v>
      </c>
    </row>
    <row r="24" spans="1:12" ht="15.75">
      <c r="A24" s="12">
        <f t="shared" si="5"/>
        <v>23</v>
      </c>
      <c r="B24" s="21" t="s">
        <v>24</v>
      </c>
      <c r="C24" s="63" t="s">
        <v>63</v>
      </c>
      <c r="D24" s="20">
        <f>E24+F24</f>
        <v>19</v>
      </c>
      <c r="E24" s="21">
        <v>11</v>
      </c>
      <c r="F24" s="22">
        <v>8</v>
      </c>
      <c r="G24" s="23">
        <v>3</v>
      </c>
      <c r="H24" s="21">
        <v>923</v>
      </c>
      <c r="I24" s="21">
        <v>782</v>
      </c>
      <c r="J24" s="29">
        <f t="shared" si="0"/>
        <v>83.9090909090909</v>
      </c>
      <c r="K24" s="29">
        <f t="shared" si="1"/>
        <v>71.0909090909091</v>
      </c>
      <c r="L24" s="50">
        <f t="shared" si="2"/>
        <v>141</v>
      </c>
    </row>
    <row r="25" spans="1:12" ht="15.75">
      <c r="A25" s="12">
        <f t="shared" si="5"/>
        <v>24</v>
      </c>
      <c r="B25" s="21" t="s">
        <v>12</v>
      </c>
      <c r="C25" s="69" t="s">
        <v>13</v>
      </c>
      <c r="D25" s="20">
        <f t="shared" si="3"/>
        <v>19</v>
      </c>
      <c r="E25" s="21">
        <v>11</v>
      </c>
      <c r="F25" s="26">
        <v>8</v>
      </c>
      <c r="G25" s="27">
        <v>3</v>
      </c>
      <c r="H25" s="25">
        <v>902</v>
      </c>
      <c r="I25" s="25">
        <v>771</v>
      </c>
      <c r="J25" s="29">
        <f t="shared" si="0"/>
        <v>82</v>
      </c>
      <c r="K25" s="29">
        <f t="shared" si="1"/>
        <v>70.0909090909091</v>
      </c>
      <c r="L25" s="50">
        <f t="shared" si="2"/>
        <v>131</v>
      </c>
    </row>
    <row r="26" spans="1:12" ht="15.75">
      <c r="A26" s="12">
        <f t="shared" si="5"/>
        <v>25</v>
      </c>
      <c r="B26" s="21" t="s">
        <v>20</v>
      </c>
      <c r="C26" s="28" t="s">
        <v>122</v>
      </c>
      <c r="D26" s="20">
        <f t="shared" si="3"/>
        <v>19</v>
      </c>
      <c r="E26" s="21">
        <v>11</v>
      </c>
      <c r="F26" s="22">
        <v>8</v>
      </c>
      <c r="G26" s="23">
        <v>3</v>
      </c>
      <c r="H26" s="21">
        <v>997</v>
      </c>
      <c r="I26" s="21">
        <v>883</v>
      </c>
      <c r="J26" s="29">
        <f t="shared" si="0"/>
        <v>90.63636363636364</v>
      </c>
      <c r="K26" s="29">
        <f t="shared" si="1"/>
        <v>80.27272727272727</v>
      </c>
      <c r="L26" s="50">
        <f t="shared" si="2"/>
        <v>114</v>
      </c>
    </row>
    <row r="27" spans="1:12" ht="15.75">
      <c r="A27" s="12">
        <f t="shared" si="5"/>
        <v>26</v>
      </c>
      <c r="B27" s="21" t="s">
        <v>24</v>
      </c>
      <c r="C27" s="63" t="s">
        <v>141</v>
      </c>
      <c r="D27" s="20">
        <f t="shared" si="3"/>
        <v>19</v>
      </c>
      <c r="E27" s="21">
        <v>11</v>
      </c>
      <c r="F27" s="22">
        <v>8</v>
      </c>
      <c r="G27" s="23">
        <v>3</v>
      </c>
      <c r="H27" s="21">
        <v>935</v>
      </c>
      <c r="I27" s="21">
        <v>824</v>
      </c>
      <c r="J27" s="29">
        <f t="shared" si="0"/>
        <v>85</v>
      </c>
      <c r="K27" s="29">
        <f t="shared" si="1"/>
        <v>74.9090909090909</v>
      </c>
      <c r="L27" s="50">
        <f t="shared" si="2"/>
        <v>111</v>
      </c>
    </row>
    <row r="28" spans="1:12" ht="15.75">
      <c r="A28" s="12">
        <f t="shared" si="5"/>
        <v>27</v>
      </c>
      <c r="B28" s="21" t="s">
        <v>18</v>
      </c>
      <c r="C28" s="28" t="s">
        <v>113</v>
      </c>
      <c r="D28" s="20">
        <f t="shared" si="3"/>
        <v>19</v>
      </c>
      <c r="E28" s="21">
        <v>11</v>
      </c>
      <c r="F28" s="22">
        <v>8</v>
      </c>
      <c r="G28" s="23">
        <v>3</v>
      </c>
      <c r="H28" s="21">
        <v>975</v>
      </c>
      <c r="I28" s="21">
        <v>870</v>
      </c>
      <c r="J28" s="29">
        <f t="shared" si="0"/>
        <v>88.63636363636364</v>
      </c>
      <c r="K28" s="29">
        <f t="shared" si="1"/>
        <v>79.0909090909091</v>
      </c>
      <c r="L28" s="50">
        <f aca="true" t="shared" si="6" ref="L28:L39">H28-I28</f>
        <v>105</v>
      </c>
    </row>
    <row r="29" spans="1:12" ht="15.75">
      <c r="A29" s="12">
        <f t="shared" si="5"/>
        <v>28</v>
      </c>
      <c r="B29" s="21" t="s">
        <v>16</v>
      </c>
      <c r="C29" s="84" t="s">
        <v>107</v>
      </c>
      <c r="D29" s="20">
        <f t="shared" si="3"/>
        <v>19</v>
      </c>
      <c r="E29" s="21">
        <v>11</v>
      </c>
      <c r="F29" s="22">
        <v>8</v>
      </c>
      <c r="G29" s="23">
        <v>3</v>
      </c>
      <c r="H29" s="21">
        <v>954</v>
      </c>
      <c r="I29" s="21">
        <v>854</v>
      </c>
      <c r="J29" s="29">
        <f t="shared" si="0"/>
        <v>86.72727272727273</v>
      </c>
      <c r="K29" s="29">
        <f t="shared" si="1"/>
        <v>77.63636363636364</v>
      </c>
      <c r="L29" s="50">
        <f t="shared" si="6"/>
        <v>100</v>
      </c>
    </row>
    <row r="30" spans="1:12" ht="15.75">
      <c r="A30" s="12">
        <f t="shared" si="5"/>
        <v>29</v>
      </c>
      <c r="B30" s="21" t="s">
        <v>16</v>
      </c>
      <c r="C30" s="63" t="s">
        <v>62</v>
      </c>
      <c r="D30" s="20">
        <f t="shared" si="3"/>
        <v>19</v>
      </c>
      <c r="E30" s="21">
        <v>11</v>
      </c>
      <c r="F30" s="22">
        <v>8</v>
      </c>
      <c r="G30" s="23">
        <v>3</v>
      </c>
      <c r="H30" s="21">
        <v>957</v>
      </c>
      <c r="I30" s="21">
        <v>860</v>
      </c>
      <c r="J30" s="29">
        <f t="shared" si="0"/>
        <v>87</v>
      </c>
      <c r="K30" s="29">
        <f t="shared" si="1"/>
        <v>78.18181818181819</v>
      </c>
      <c r="L30" s="50">
        <f t="shared" si="6"/>
        <v>97</v>
      </c>
    </row>
    <row r="31" spans="1:12" ht="15.75">
      <c r="A31" s="12">
        <f t="shared" si="5"/>
        <v>30</v>
      </c>
      <c r="B31" s="21" t="s">
        <v>21</v>
      </c>
      <c r="C31" s="63" t="s">
        <v>34</v>
      </c>
      <c r="D31" s="20">
        <f t="shared" si="3"/>
        <v>19</v>
      </c>
      <c r="E31" s="21">
        <v>11</v>
      </c>
      <c r="F31" s="22">
        <v>8</v>
      </c>
      <c r="G31" s="23">
        <v>3</v>
      </c>
      <c r="H31" s="21">
        <v>958</v>
      </c>
      <c r="I31" s="21">
        <v>863</v>
      </c>
      <c r="J31" s="29">
        <f t="shared" si="0"/>
        <v>87.0909090909091</v>
      </c>
      <c r="K31" s="29">
        <f t="shared" si="1"/>
        <v>78.45454545454545</v>
      </c>
      <c r="L31" s="50">
        <f t="shared" si="6"/>
        <v>95</v>
      </c>
    </row>
    <row r="32" spans="1:12" ht="15.75">
      <c r="A32" s="12">
        <f t="shared" si="5"/>
        <v>31</v>
      </c>
      <c r="B32" s="21" t="s">
        <v>20</v>
      </c>
      <c r="C32" s="28" t="s">
        <v>77</v>
      </c>
      <c r="D32" s="20">
        <f t="shared" si="3"/>
        <v>19</v>
      </c>
      <c r="E32" s="21">
        <v>11</v>
      </c>
      <c r="F32" s="22">
        <v>8</v>
      </c>
      <c r="G32" s="23">
        <v>3</v>
      </c>
      <c r="H32" s="21">
        <v>915</v>
      </c>
      <c r="I32" s="21">
        <v>821</v>
      </c>
      <c r="J32" s="29">
        <f t="shared" si="0"/>
        <v>83.18181818181819</v>
      </c>
      <c r="K32" s="29">
        <f t="shared" si="1"/>
        <v>74.63636363636364</v>
      </c>
      <c r="L32" s="50">
        <f t="shared" si="6"/>
        <v>94</v>
      </c>
    </row>
    <row r="33" spans="1:12" ht="15.75">
      <c r="A33" s="12">
        <f t="shared" si="5"/>
        <v>32</v>
      </c>
      <c r="B33" s="21" t="s">
        <v>9</v>
      </c>
      <c r="C33" s="30" t="s">
        <v>85</v>
      </c>
      <c r="D33" s="20">
        <f t="shared" si="3"/>
        <v>19</v>
      </c>
      <c r="E33" s="21">
        <v>11</v>
      </c>
      <c r="F33" s="22">
        <v>8</v>
      </c>
      <c r="G33" s="23">
        <v>3</v>
      </c>
      <c r="H33" s="49">
        <v>907</v>
      </c>
      <c r="I33" s="49">
        <v>819</v>
      </c>
      <c r="J33" s="29">
        <f t="shared" si="0"/>
        <v>82.45454545454545</v>
      </c>
      <c r="K33" s="29">
        <f t="shared" si="1"/>
        <v>74.45454545454545</v>
      </c>
      <c r="L33" s="50">
        <f t="shared" si="6"/>
        <v>88</v>
      </c>
    </row>
    <row r="34" spans="1:12" ht="15.75">
      <c r="A34" s="12">
        <f t="shared" si="5"/>
        <v>33</v>
      </c>
      <c r="B34" s="21" t="s">
        <v>27</v>
      </c>
      <c r="C34" s="28" t="s">
        <v>36</v>
      </c>
      <c r="D34" s="20">
        <f t="shared" si="3"/>
        <v>19</v>
      </c>
      <c r="E34" s="21">
        <v>11</v>
      </c>
      <c r="F34" s="22">
        <v>8</v>
      </c>
      <c r="G34" s="23">
        <v>3</v>
      </c>
      <c r="H34" s="21">
        <v>858</v>
      </c>
      <c r="I34" s="21">
        <v>774</v>
      </c>
      <c r="J34" s="29">
        <f aca="true" t="shared" si="7" ref="J34:J54">H34/E34</f>
        <v>78</v>
      </c>
      <c r="K34" s="29">
        <f aca="true" t="shared" si="8" ref="K34:K65">I34/E34</f>
        <v>70.36363636363636</v>
      </c>
      <c r="L34" s="50">
        <f t="shared" si="6"/>
        <v>84</v>
      </c>
    </row>
    <row r="35" spans="1:12" ht="15.75">
      <c r="A35" s="12">
        <f t="shared" si="5"/>
        <v>34</v>
      </c>
      <c r="B35" s="21" t="s">
        <v>17</v>
      </c>
      <c r="C35" s="63" t="s">
        <v>83</v>
      </c>
      <c r="D35" s="20">
        <f t="shared" si="3"/>
        <v>19</v>
      </c>
      <c r="E35" s="21">
        <v>11</v>
      </c>
      <c r="F35" s="22">
        <v>8</v>
      </c>
      <c r="G35" s="23">
        <v>3</v>
      </c>
      <c r="H35" s="21">
        <v>816</v>
      </c>
      <c r="I35" s="21">
        <v>740</v>
      </c>
      <c r="J35" s="29">
        <f t="shared" si="7"/>
        <v>74.18181818181819</v>
      </c>
      <c r="K35" s="29">
        <f t="shared" si="8"/>
        <v>67.27272727272727</v>
      </c>
      <c r="L35" s="50">
        <f t="shared" si="6"/>
        <v>76</v>
      </c>
    </row>
    <row r="36" spans="1:12" ht="15.75">
      <c r="A36" s="12">
        <f aca="true" t="shared" si="9" ref="A36:A51">A35+1</f>
        <v>35</v>
      </c>
      <c r="B36" s="21" t="s">
        <v>28</v>
      </c>
      <c r="C36" s="63" t="s">
        <v>55</v>
      </c>
      <c r="D36" s="20">
        <f t="shared" si="3"/>
        <v>19</v>
      </c>
      <c r="E36" s="21">
        <v>11</v>
      </c>
      <c r="F36" s="22">
        <v>8</v>
      </c>
      <c r="G36" s="23">
        <v>3</v>
      </c>
      <c r="H36" s="21">
        <v>917</v>
      </c>
      <c r="I36" s="21">
        <v>851</v>
      </c>
      <c r="J36" s="29">
        <f t="shared" si="7"/>
        <v>83.36363636363636</v>
      </c>
      <c r="K36" s="29">
        <f t="shared" si="8"/>
        <v>77.36363636363636</v>
      </c>
      <c r="L36" s="50">
        <f t="shared" si="6"/>
        <v>66</v>
      </c>
    </row>
    <row r="37" spans="1:12" ht="15.75">
      <c r="A37" s="12">
        <f t="shared" si="9"/>
        <v>36</v>
      </c>
      <c r="B37" s="21" t="s">
        <v>24</v>
      </c>
      <c r="C37" s="66" t="s">
        <v>140</v>
      </c>
      <c r="D37" s="20">
        <f t="shared" si="3"/>
        <v>19</v>
      </c>
      <c r="E37" s="21">
        <v>11</v>
      </c>
      <c r="F37" s="22">
        <v>8</v>
      </c>
      <c r="G37" s="23">
        <v>3</v>
      </c>
      <c r="H37" s="21">
        <v>854</v>
      </c>
      <c r="I37" s="21">
        <v>796</v>
      </c>
      <c r="J37" s="29">
        <f t="shared" si="7"/>
        <v>77.63636363636364</v>
      </c>
      <c r="K37" s="29">
        <f t="shared" si="8"/>
        <v>72.36363636363636</v>
      </c>
      <c r="L37" s="50">
        <f t="shared" si="6"/>
        <v>58</v>
      </c>
    </row>
    <row r="38" spans="1:12" ht="15.75">
      <c r="A38" s="12">
        <f t="shared" si="9"/>
        <v>37</v>
      </c>
      <c r="B38" s="21" t="s">
        <v>27</v>
      </c>
      <c r="C38" s="28" t="s">
        <v>147</v>
      </c>
      <c r="D38" s="20">
        <f t="shared" si="3"/>
        <v>19</v>
      </c>
      <c r="E38" s="21">
        <v>11</v>
      </c>
      <c r="F38" s="22">
        <v>8</v>
      </c>
      <c r="G38" s="23">
        <v>3</v>
      </c>
      <c r="H38" s="21">
        <v>864</v>
      </c>
      <c r="I38" s="21">
        <v>811</v>
      </c>
      <c r="J38" s="29">
        <f t="shared" si="7"/>
        <v>78.54545454545455</v>
      </c>
      <c r="K38" s="29">
        <f t="shared" si="8"/>
        <v>73.72727272727273</v>
      </c>
      <c r="L38" s="50">
        <f t="shared" si="6"/>
        <v>53</v>
      </c>
    </row>
    <row r="39" spans="1:12" ht="15.75">
      <c r="A39" s="12">
        <f t="shared" si="9"/>
        <v>38</v>
      </c>
      <c r="B39" s="21" t="s">
        <v>21</v>
      </c>
      <c r="C39" s="63" t="s">
        <v>128</v>
      </c>
      <c r="D39" s="20">
        <f t="shared" si="3"/>
        <v>19</v>
      </c>
      <c r="E39" s="21">
        <v>11</v>
      </c>
      <c r="F39" s="22">
        <v>8</v>
      </c>
      <c r="G39" s="23">
        <v>3</v>
      </c>
      <c r="H39" s="21">
        <v>931</v>
      </c>
      <c r="I39" s="21">
        <v>891</v>
      </c>
      <c r="J39" s="29">
        <f t="shared" si="7"/>
        <v>84.63636363636364</v>
      </c>
      <c r="K39" s="29">
        <f t="shared" si="8"/>
        <v>81</v>
      </c>
      <c r="L39" s="50">
        <f t="shared" si="6"/>
        <v>40</v>
      </c>
    </row>
    <row r="40" spans="1:12" ht="15.75">
      <c r="A40" s="12">
        <f t="shared" si="9"/>
        <v>39</v>
      </c>
      <c r="B40" s="21" t="s">
        <v>28</v>
      </c>
      <c r="C40" s="28" t="s">
        <v>72</v>
      </c>
      <c r="D40" s="20">
        <f>E40+F40</f>
        <v>19</v>
      </c>
      <c r="E40" s="21">
        <v>11</v>
      </c>
      <c r="F40" s="22">
        <v>8</v>
      </c>
      <c r="G40" s="23">
        <v>3</v>
      </c>
      <c r="H40" s="21">
        <v>875</v>
      </c>
      <c r="I40" s="21">
        <v>883</v>
      </c>
      <c r="J40" s="29">
        <f t="shared" si="7"/>
        <v>79.54545454545455</v>
      </c>
      <c r="K40" s="29">
        <f t="shared" si="8"/>
        <v>80.27272727272727</v>
      </c>
      <c r="L40" s="50">
        <f>H40-I40</f>
        <v>-8</v>
      </c>
    </row>
    <row r="41" spans="1:12" ht="15.75">
      <c r="A41" s="12">
        <f t="shared" si="9"/>
        <v>40</v>
      </c>
      <c r="B41" s="21" t="s">
        <v>14</v>
      </c>
      <c r="C41" s="66" t="s">
        <v>102</v>
      </c>
      <c r="D41" s="20">
        <f t="shared" si="3"/>
        <v>18</v>
      </c>
      <c r="E41" s="21">
        <v>11</v>
      </c>
      <c r="F41" s="22">
        <v>7</v>
      </c>
      <c r="G41" s="23">
        <v>4</v>
      </c>
      <c r="H41" s="21">
        <v>1021</v>
      </c>
      <c r="I41" s="21">
        <v>871</v>
      </c>
      <c r="J41" s="29">
        <f t="shared" si="7"/>
        <v>92.81818181818181</v>
      </c>
      <c r="K41" s="29">
        <f t="shared" si="8"/>
        <v>79.18181818181819</v>
      </c>
      <c r="L41" s="50">
        <f aca="true" t="shared" si="10" ref="L41:L52">H41-I41</f>
        <v>150</v>
      </c>
    </row>
    <row r="42" spans="1:12" ht="15.75">
      <c r="A42" s="12">
        <f t="shared" si="9"/>
        <v>41</v>
      </c>
      <c r="B42" s="21" t="s">
        <v>20</v>
      </c>
      <c r="C42" s="30" t="s">
        <v>121</v>
      </c>
      <c r="D42" s="20">
        <f t="shared" si="3"/>
        <v>18</v>
      </c>
      <c r="E42" s="21">
        <v>11</v>
      </c>
      <c r="F42" s="22">
        <v>7</v>
      </c>
      <c r="G42" s="23">
        <v>4</v>
      </c>
      <c r="H42" s="21">
        <v>868</v>
      </c>
      <c r="I42" s="21">
        <v>731</v>
      </c>
      <c r="J42" s="29">
        <f t="shared" si="7"/>
        <v>78.9090909090909</v>
      </c>
      <c r="K42" s="29">
        <f t="shared" si="8"/>
        <v>66.45454545454545</v>
      </c>
      <c r="L42" s="50">
        <f t="shared" si="10"/>
        <v>137</v>
      </c>
    </row>
    <row r="43" spans="1:12" ht="15.75">
      <c r="A43" s="12">
        <f t="shared" si="9"/>
        <v>42</v>
      </c>
      <c r="B43" s="21" t="s">
        <v>16</v>
      </c>
      <c r="C43" s="32" t="s">
        <v>108</v>
      </c>
      <c r="D43" s="20">
        <f t="shared" si="3"/>
        <v>18</v>
      </c>
      <c r="E43" s="21">
        <v>11</v>
      </c>
      <c r="F43" s="22">
        <v>7</v>
      </c>
      <c r="G43" s="23">
        <v>4</v>
      </c>
      <c r="H43" s="21">
        <v>897</v>
      </c>
      <c r="I43" s="21">
        <v>804</v>
      </c>
      <c r="J43" s="29">
        <f t="shared" si="7"/>
        <v>81.54545454545455</v>
      </c>
      <c r="K43" s="29">
        <f t="shared" si="8"/>
        <v>73.0909090909091</v>
      </c>
      <c r="L43" s="50">
        <f t="shared" si="10"/>
        <v>93</v>
      </c>
    </row>
    <row r="44" spans="1:12" ht="15.75">
      <c r="A44" s="12">
        <f t="shared" si="9"/>
        <v>43</v>
      </c>
      <c r="B44" s="21" t="s">
        <v>12</v>
      </c>
      <c r="C44" s="69" t="s">
        <v>59</v>
      </c>
      <c r="D44" s="20">
        <f t="shared" si="3"/>
        <v>18</v>
      </c>
      <c r="E44" s="21">
        <v>11</v>
      </c>
      <c r="F44" s="26">
        <v>7</v>
      </c>
      <c r="G44" s="27">
        <v>4</v>
      </c>
      <c r="H44" s="25">
        <v>968</v>
      </c>
      <c r="I44" s="25">
        <v>877</v>
      </c>
      <c r="J44" s="29">
        <f t="shared" si="7"/>
        <v>88</v>
      </c>
      <c r="K44" s="29">
        <f t="shared" si="8"/>
        <v>79.72727272727273</v>
      </c>
      <c r="L44" s="50">
        <f t="shared" si="10"/>
        <v>91</v>
      </c>
    </row>
    <row r="45" spans="1:12" ht="15.75">
      <c r="A45" s="12">
        <f t="shared" si="9"/>
        <v>44</v>
      </c>
      <c r="B45" s="21" t="s">
        <v>16</v>
      </c>
      <c r="C45" s="28" t="s">
        <v>38</v>
      </c>
      <c r="D45" s="20">
        <f t="shared" si="3"/>
        <v>18</v>
      </c>
      <c r="E45" s="21">
        <v>11</v>
      </c>
      <c r="F45" s="22">
        <v>7</v>
      </c>
      <c r="G45" s="23">
        <v>4</v>
      </c>
      <c r="H45" s="21">
        <v>889</v>
      </c>
      <c r="I45" s="21">
        <v>807</v>
      </c>
      <c r="J45" s="29">
        <f t="shared" si="7"/>
        <v>80.81818181818181</v>
      </c>
      <c r="K45" s="29">
        <f t="shared" si="8"/>
        <v>73.36363636363636</v>
      </c>
      <c r="L45" s="50">
        <f t="shared" si="10"/>
        <v>82</v>
      </c>
    </row>
    <row r="46" spans="1:12" ht="15.75">
      <c r="A46" s="12">
        <f t="shared" si="9"/>
        <v>45</v>
      </c>
      <c r="B46" s="21" t="s">
        <v>22</v>
      </c>
      <c r="C46" s="28" t="s">
        <v>136</v>
      </c>
      <c r="D46" s="20">
        <f t="shared" si="3"/>
        <v>18</v>
      </c>
      <c r="E46" s="21">
        <v>11</v>
      </c>
      <c r="F46" s="22">
        <v>7</v>
      </c>
      <c r="G46" s="23">
        <v>4</v>
      </c>
      <c r="H46" s="21">
        <v>866</v>
      </c>
      <c r="I46" s="21">
        <v>791</v>
      </c>
      <c r="J46" s="29">
        <f t="shared" si="7"/>
        <v>78.72727272727273</v>
      </c>
      <c r="K46" s="29">
        <f t="shared" si="8"/>
        <v>71.9090909090909</v>
      </c>
      <c r="L46" s="50">
        <f t="shared" si="10"/>
        <v>75</v>
      </c>
    </row>
    <row r="47" spans="1:12" ht="15.75">
      <c r="A47" s="12">
        <f t="shared" si="9"/>
        <v>46</v>
      </c>
      <c r="B47" s="21" t="s">
        <v>18</v>
      </c>
      <c r="C47" s="38" t="s">
        <v>114</v>
      </c>
      <c r="D47" s="20">
        <f t="shared" si="3"/>
        <v>18</v>
      </c>
      <c r="E47" s="21">
        <v>11</v>
      </c>
      <c r="F47" s="22">
        <v>7</v>
      </c>
      <c r="G47" s="23">
        <v>4</v>
      </c>
      <c r="H47" s="21">
        <v>904</v>
      </c>
      <c r="I47" s="21">
        <v>839</v>
      </c>
      <c r="J47" s="29">
        <f t="shared" si="7"/>
        <v>82.18181818181819</v>
      </c>
      <c r="K47" s="29">
        <f t="shared" si="8"/>
        <v>76.27272727272727</v>
      </c>
      <c r="L47" s="50">
        <f t="shared" si="10"/>
        <v>65</v>
      </c>
    </row>
    <row r="48" spans="1:12" ht="15.75">
      <c r="A48" s="12">
        <f t="shared" si="9"/>
        <v>47</v>
      </c>
      <c r="B48" s="21" t="s">
        <v>24</v>
      </c>
      <c r="C48" s="66" t="s">
        <v>144</v>
      </c>
      <c r="D48" s="20">
        <f t="shared" si="3"/>
        <v>18</v>
      </c>
      <c r="E48" s="21">
        <v>11</v>
      </c>
      <c r="F48" s="22">
        <v>7</v>
      </c>
      <c r="G48" s="23">
        <v>4</v>
      </c>
      <c r="H48" s="21">
        <v>869</v>
      </c>
      <c r="I48" s="21">
        <v>809</v>
      </c>
      <c r="J48" s="29">
        <f t="shared" si="7"/>
        <v>79</v>
      </c>
      <c r="K48" s="29">
        <f t="shared" si="8"/>
        <v>73.54545454545455</v>
      </c>
      <c r="L48" s="50">
        <f t="shared" si="10"/>
        <v>60</v>
      </c>
    </row>
    <row r="49" spans="1:12" ht="15.75">
      <c r="A49" s="12">
        <f t="shared" si="9"/>
        <v>48</v>
      </c>
      <c r="B49" s="21" t="s">
        <v>14</v>
      </c>
      <c r="C49" s="63" t="s">
        <v>166</v>
      </c>
      <c r="D49" s="20">
        <f t="shared" si="3"/>
        <v>18</v>
      </c>
      <c r="E49" s="21">
        <v>11</v>
      </c>
      <c r="F49" s="22">
        <v>7</v>
      </c>
      <c r="G49" s="23">
        <v>4</v>
      </c>
      <c r="H49" s="21">
        <v>838</v>
      </c>
      <c r="I49" s="21">
        <v>780</v>
      </c>
      <c r="J49" s="29">
        <f t="shared" si="7"/>
        <v>76.18181818181819</v>
      </c>
      <c r="K49" s="29">
        <f t="shared" si="8"/>
        <v>70.9090909090909</v>
      </c>
      <c r="L49" s="50">
        <f t="shared" si="10"/>
        <v>58</v>
      </c>
    </row>
    <row r="50" spans="1:12" ht="15.75">
      <c r="A50" s="12">
        <f t="shared" si="9"/>
        <v>49</v>
      </c>
      <c r="B50" s="21" t="s">
        <v>16</v>
      </c>
      <c r="C50" s="28" t="s">
        <v>106</v>
      </c>
      <c r="D50" s="20">
        <f t="shared" si="3"/>
        <v>18</v>
      </c>
      <c r="E50" s="21">
        <v>11</v>
      </c>
      <c r="F50" s="22">
        <v>7</v>
      </c>
      <c r="G50" s="23">
        <v>4</v>
      </c>
      <c r="H50" s="21">
        <v>993</v>
      </c>
      <c r="I50" s="21">
        <v>947</v>
      </c>
      <c r="J50" s="29">
        <f t="shared" si="7"/>
        <v>90.27272727272727</v>
      </c>
      <c r="K50" s="29">
        <f t="shared" si="8"/>
        <v>86.0909090909091</v>
      </c>
      <c r="L50" s="50">
        <f t="shared" si="10"/>
        <v>46</v>
      </c>
    </row>
    <row r="51" spans="1:12" ht="15.75">
      <c r="A51" s="12">
        <f t="shared" si="9"/>
        <v>50</v>
      </c>
      <c r="B51" s="21" t="s">
        <v>17</v>
      </c>
      <c r="C51" s="63" t="s">
        <v>19</v>
      </c>
      <c r="D51" s="20">
        <f t="shared" si="3"/>
        <v>18</v>
      </c>
      <c r="E51" s="21">
        <v>11</v>
      </c>
      <c r="F51" s="22">
        <v>7</v>
      </c>
      <c r="G51" s="23">
        <v>4</v>
      </c>
      <c r="H51" s="21">
        <v>909</v>
      </c>
      <c r="I51" s="21">
        <v>863</v>
      </c>
      <c r="J51" s="29">
        <f t="shared" si="7"/>
        <v>82.63636363636364</v>
      </c>
      <c r="K51" s="29">
        <f t="shared" si="8"/>
        <v>78.45454545454545</v>
      </c>
      <c r="L51" s="50">
        <f t="shared" si="10"/>
        <v>46</v>
      </c>
    </row>
    <row r="52" spans="1:12" ht="15.75">
      <c r="A52" s="12">
        <f aca="true" t="shared" si="11" ref="A52:A67">A51+1</f>
        <v>51</v>
      </c>
      <c r="B52" s="21" t="s">
        <v>21</v>
      </c>
      <c r="C52" s="63" t="s">
        <v>129</v>
      </c>
      <c r="D52" s="20">
        <f t="shared" si="3"/>
        <v>18</v>
      </c>
      <c r="E52" s="21">
        <v>11</v>
      </c>
      <c r="F52" s="22">
        <v>7</v>
      </c>
      <c r="G52" s="23">
        <v>4</v>
      </c>
      <c r="H52" s="21">
        <v>963</v>
      </c>
      <c r="I52" s="21">
        <v>917</v>
      </c>
      <c r="J52" s="29">
        <f t="shared" si="7"/>
        <v>87.54545454545455</v>
      </c>
      <c r="K52" s="29">
        <f t="shared" si="8"/>
        <v>83.36363636363636</v>
      </c>
      <c r="L52" s="50">
        <f t="shared" si="10"/>
        <v>46</v>
      </c>
    </row>
    <row r="53" spans="1:12" ht="15.75">
      <c r="A53" s="12">
        <f t="shared" si="11"/>
        <v>52</v>
      </c>
      <c r="B53" s="21" t="s">
        <v>9</v>
      </c>
      <c r="C53" s="30" t="s">
        <v>87</v>
      </c>
      <c r="D53" s="20">
        <f>E53+F53</f>
        <v>18</v>
      </c>
      <c r="E53" s="21">
        <v>11</v>
      </c>
      <c r="F53" s="22">
        <v>7</v>
      </c>
      <c r="G53" s="23">
        <v>4</v>
      </c>
      <c r="H53" s="49">
        <v>914</v>
      </c>
      <c r="I53" s="49">
        <v>888</v>
      </c>
      <c r="J53" s="29">
        <f t="shared" si="7"/>
        <v>83.0909090909091</v>
      </c>
      <c r="K53" s="29">
        <f t="shared" si="8"/>
        <v>80.72727272727273</v>
      </c>
      <c r="L53" s="50">
        <f>H53-I53</f>
        <v>26</v>
      </c>
    </row>
    <row r="54" spans="1:12" ht="15.75">
      <c r="A54" s="12">
        <f t="shared" si="11"/>
        <v>53</v>
      </c>
      <c r="B54" s="21" t="s">
        <v>28</v>
      </c>
      <c r="C54" s="63" t="s">
        <v>73</v>
      </c>
      <c r="D54" s="20">
        <f t="shared" si="3"/>
        <v>18</v>
      </c>
      <c r="E54" s="21">
        <v>11</v>
      </c>
      <c r="F54" s="22">
        <v>7</v>
      </c>
      <c r="G54" s="23">
        <v>4</v>
      </c>
      <c r="H54" s="21">
        <v>927</v>
      </c>
      <c r="I54" s="21">
        <v>909</v>
      </c>
      <c r="J54" s="29">
        <f t="shared" si="7"/>
        <v>84.27272727272727</v>
      </c>
      <c r="K54" s="29">
        <f t="shared" si="8"/>
        <v>82.63636363636364</v>
      </c>
      <c r="L54" s="50">
        <f aca="true" t="shared" si="12" ref="L54:L65">H54-I54</f>
        <v>18</v>
      </c>
    </row>
    <row r="55" spans="1:12" ht="15.75">
      <c r="A55" s="12">
        <f t="shared" si="11"/>
        <v>54</v>
      </c>
      <c r="B55" s="21" t="s">
        <v>9</v>
      </c>
      <c r="C55" s="28" t="s">
        <v>45</v>
      </c>
      <c r="D55" s="20">
        <f t="shared" si="3"/>
        <v>18</v>
      </c>
      <c r="E55" s="21">
        <v>11</v>
      </c>
      <c r="F55" s="22">
        <v>7</v>
      </c>
      <c r="G55" s="23">
        <v>4</v>
      </c>
      <c r="H55" s="49">
        <v>845</v>
      </c>
      <c r="I55" s="49">
        <v>829</v>
      </c>
      <c r="J55" s="29">
        <f aca="true" t="shared" si="13" ref="J55:J65">H55/E55</f>
        <v>76.81818181818181</v>
      </c>
      <c r="K55" s="29">
        <f t="shared" si="8"/>
        <v>75.36363636363636</v>
      </c>
      <c r="L55" s="50">
        <f t="shared" si="12"/>
        <v>16</v>
      </c>
    </row>
    <row r="56" spans="1:12" ht="15.75">
      <c r="A56" s="12">
        <f t="shared" si="11"/>
        <v>55</v>
      </c>
      <c r="B56" s="21" t="s">
        <v>21</v>
      </c>
      <c r="C56" s="63" t="s">
        <v>76</v>
      </c>
      <c r="D56" s="20">
        <f t="shared" si="3"/>
        <v>18</v>
      </c>
      <c r="E56" s="21">
        <v>11</v>
      </c>
      <c r="F56" s="22">
        <v>7</v>
      </c>
      <c r="G56" s="23">
        <v>4</v>
      </c>
      <c r="H56" s="21">
        <v>869</v>
      </c>
      <c r="I56" s="21">
        <v>869</v>
      </c>
      <c r="J56" s="29">
        <f t="shared" si="13"/>
        <v>79</v>
      </c>
      <c r="K56" s="29">
        <f t="shared" si="8"/>
        <v>79</v>
      </c>
      <c r="L56" s="50">
        <f t="shared" si="12"/>
        <v>0</v>
      </c>
    </row>
    <row r="57" spans="1:12" ht="15.75">
      <c r="A57" s="12">
        <f t="shared" si="11"/>
        <v>56</v>
      </c>
      <c r="B57" s="21" t="s">
        <v>16</v>
      </c>
      <c r="C57" s="28" t="s">
        <v>31</v>
      </c>
      <c r="D57" s="20">
        <f t="shared" si="3"/>
        <v>18</v>
      </c>
      <c r="E57" s="21">
        <v>11</v>
      </c>
      <c r="F57" s="22">
        <v>7</v>
      </c>
      <c r="G57" s="23">
        <v>4</v>
      </c>
      <c r="H57" s="21">
        <v>829</v>
      </c>
      <c r="I57" s="21">
        <v>842</v>
      </c>
      <c r="J57" s="29">
        <f t="shared" si="13"/>
        <v>75.36363636363636</v>
      </c>
      <c r="K57" s="29">
        <f t="shared" si="8"/>
        <v>76.54545454545455</v>
      </c>
      <c r="L57" s="50">
        <f t="shared" si="12"/>
        <v>-13</v>
      </c>
    </row>
    <row r="58" spans="1:12" ht="15.75">
      <c r="A58" s="12">
        <f t="shared" si="11"/>
        <v>57</v>
      </c>
      <c r="B58" s="21" t="s">
        <v>16</v>
      </c>
      <c r="C58" s="31" t="s">
        <v>60</v>
      </c>
      <c r="D58" s="20">
        <f t="shared" si="3"/>
        <v>18</v>
      </c>
      <c r="E58" s="21">
        <v>11</v>
      </c>
      <c r="F58" s="22">
        <v>7</v>
      </c>
      <c r="G58" s="23">
        <v>4</v>
      </c>
      <c r="H58" s="21">
        <v>863</v>
      </c>
      <c r="I58" s="21">
        <v>877</v>
      </c>
      <c r="J58" s="29">
        <f t="shared" si="13"/>
        <v>78.45454545454545</v>
      </c>
      <c r="K58" s="29">
        <f t="shared" si="8"/>
        <v>79.72727272727273</v>
      </c>
      <c r="L58" s="50">
        <f t="shared" si="12"/>
        <v>-14</v>
      </c>
    </row>
    <row r="59" spans="1:12" ht="15.75">
      <c r="A59" s="12">
        <f t="shared" si="11"/>
        <v>58</v>
      </c>
      <c r="B59" s="21" t="s">
        <v>12</v>
      </c>
      <c r="C59" s="70" t="s">
        <v>91</v>
      </c>
      <c r="D59" s="20">
        <f t="shared" si="3"/>
        <v>18</v>
      </c>
      <c r="E59" s="21">
        <v>11</v>
      </c>
      <c r="F59" s="26">
        <v>7</v>
      </c>
      <c r="G59" s="27">
        <v>4</v>
      </c>
      <c r="H59" s="25">
        <v>960</v>
      </c>
      <c r="I59" s="25">
        <v>999</v>
      </c>
      <c r="J59" s="29">
        <f t="shared" si="13"/>
        <v>87.27272727272727</v>
      </c>
      <c r="K59" s="29">
        <f t="shared" si="8"/>
        <v>90.81818181818181</v>
      </c>
      <c r="L59" s="50">
        <f t="shared" si="12"/>
        <v>-39</v>
      </c>
    </row>
    <row r="60" spans="1:12" ht="15.75">
      <c r="A60" s="12">
        <f t="shared" si="11"/>
        <v>59</v>
      </c>
      <c r="B60" s="21" t="s">
        <v>27</v>
      </c>
      <c r="C60" s="63" t="s">
        <v>35</v>
      </c>
      <c r="D60" s="20">
        <f t="shared" si="3"/>
        <v>17</v>
      </c>
      <c r="E60" s="21">
        <v>11</v>
      </c>
      <c r="F60" s="22">
        <v>6</v>
      </c>
      <c r="G60" s="23">
        <v>5</v>
      </c>
      <c r="H60" s="21">
        <v>997</v>
      </c>
      <c r="I60" s="21">
        <v>935</v>
      </c>
      <c r="J60" s="29">
        <f t="shared" si="13"/>
        <v>90.63636363636364</v>
      </c>
      <c r="K60" s="29">
        <f t="shared" si="8"/>
        <v>85</v>
      </c>
      <c r="L60" s="50">
        <f t="shared" si="12"/>
        <v>62</v>
      </c>
    </row>
    <row r="61" spans="1:12" ht="15.75">
      <c r="A61" s="12">
        <f t="shared" si="11"/>
        <v>60</v>
      </c>
      <c r="B61" s="21" t="s">
        <v>9</v>
      </c>
      <c r="C61" s="28" t="s">
        <v>42</v>
      </c>
      <c r="D61" s="20">
        <f t="shared" si="3"/>
        <v>17</v>
      </c>
      <c r="E61" s="21">
        <v>11</v>
      </c>
      <c r="F61" s="22">
        <v>6</v>
      </c>
      <c r="G61" s="23">
        <v>5</v>
      </c>
      <c r="H61" s="51">
        <v>860</v>
      </c>
      <c r="I61" s="51">
        <v>801</v>
      </c>
      <c r="J61" s="29">
        <f t="shared" si="13"/>
        <v>78.18181818181819</v>
      </c>
      <c r="K61" s="29">
        <f t="shared" si="8"/>
        <v>72.81818181818181</v>
      </c>
      <c r="L61" s="50">
        <f t="shared" si="12"/>
        <v>59</v>
      </c>
    </row>
    <row r="62" spans="1:12" ht="15.75">
      <c r="A62" s="12">
        <f t="shared" si="11"/>
        <v>61</v>
      </c>
      <c r="B62" s="21" t="s">
        <v>14</v>
      </c>
      <c r="C62" s="63" t="s">
        <v>97</v>
      </c>
      <c r="D62" s="20">
        <f t="shared" si="3"/>
        <v>17</v>
      </c>
      <c r="E62" s="21">
        <v>11</v>
      </c>
      <c r="F62" s="22">
        <v>6</v>
      </c>
      <c r="G62" s="23">
        <v>5</v>
      </c>
      <c r="H62" s="21">
        <v>902</v>
      </c>
      <c r="I62" s="21">
        <v>862</v>
      </c>
      <c r="J62" s="29">
        <f t="shared" si="13"/>
        <v>82</v>
      </c>
      <c r="K62" s="29">
        <f t="shared" si="8"/>
        <v>78.36363636363636</v>
      </c>
      <c r="L62" s="50">
        <f t="shared" si="12"/>
        <v>40</v>
      </c>
    </row>
    <row r="63" spans="1:12" ht="15.75">
      <c r="A63" s="12">
        <f t="shared" si="11"/>
        <v>62</v>
      </c>
      <c r="B63" s="21" t="s">
        <v>22</v>
      </c>
      <c r="C63" s="31" t="s">
        <v>135</v>
      </c>
      <c r="D63" s="20">
        <f t="shared" si="3"/>
        <v>17</v>
      </c>
      <c r="E63" s="21">
        <v>11</v>
      </c>
      <c r="F63" s="22">
        <v>6</v>
      </c>
      <c r="G63" s="23">
        <v>5</v>
      </c>
      <c r="H63" s="21">
        <v>894</v>
      </c>
      <c r="I63" s="21">
        <v>854</v>
      </c>
      <c r="J63" s="29">
        <f t="shared" si="13"/>
        <v>81.27272727272727</v>
      </c>
      <c r="K63" s="29">
        <f t="shared" si="8"/>
        <v>77.63636363636364</v>
      </c>
      <c r="L63" s="50">
        <f t="shared" si="12"/>
        <v>40</v>
      </c>
    </row>
    <row r="64" spans="1:12" ht="15.75">
      <c r="A64" s="12">
        <f t="shared" si="11"/>
        <v>63</v>
      </c>
      <c r="B64" s="21" t="s">
        <v>22</v>
      </c>
      <c r="C64" s="63" t="s">
        <v>47</v>
      </c>
      <c r="D64" s="20">
        <f t="shared" si="3"/>
        <v>17</v>
      </c>
      <c r="E64" s="21">
        <v>11</v>
      </c>
      <c r="F64" s="22">
        <v>6</v>
      </c>
      <c r="G64" s="23">
        <v>5</v>
      </c>
      <c r="H64" s="21">
        <v>757</v>
      </c>
      <c r="I64" s="21">
        <v>727</v>
      </c>
      <c r="J64" s="29">
        <f t="shared" si="13"/>
        <v>68.81818181818181</v>
      </c>
      <c r="K64" s="29">
        <f t="shared" si="8"/>
        <v>66.0909090909091</v>
      </c>
      <c r="L64" s="50">
        <f t="shared" si="12"/>
        <v>30</v>
      </c>
    </row>
    <row r="65" spans="1:12" ht="15.75">
      <c r="A65" s="12">
        <f t="shared" si="11"/>
        <v>64</v>
      </c>
      <c r="B65" s="21" t="s">
        <v>27</v>
      </c>
      <c r="C65" s="30" t="s">
        <v>148</v>
      </c>
      <c r="D65" s="20">
        <f t="shared" si="3"/>
        <v>17</v>
      </c>
      <c r="E65" s="21">
        <v>11</v>
      </c>
      <c r="F65" s="22">
        <v>6</v>
      </c>
      <c r="G65" s="23">
        <v>5</v>
      </c>
      <c r="H65" s="21">
        <v>918</v>
      </c>
      <c r="I65" s="21">
        <v>890</v>
      </c>
      <c r="J65" s="29">
        <f t="shared" si="13"/>
        <v>83.45454545454545</v>
      </c>
      <c r="K65" s="29">
        <f t="shared" si="8"/>
        <v>80.9090909090909</v>
      </c>
      <c r="L65" s="50">
        <f t="shared" si="12"/>
        <v>28</v>
      </c>
    </row>
    <row r="66" spans="1:12" ht="15.75">
      <c r="A66" s="12">
        <f t="shared" si="11"/>
        <v>65</v>
      </c>
      <c r="B66" s="21" t="s">
        <v>22</v>
      </c>
      <c r="C66" s="30" t="s">
        <v>133</v>
      </c>
      <c r="D66" s="20">
        <f>E66+F66</f>
        <v>17</v>
      </c>
      <c r="E66" s="21">
        <v>11</v>
      </c>
      <c r="F66" s="22">
        <v>6</v>
      </c>
      <c r="G66" s="23">
        <v>5</v>
      </c>
      <c r="H66" s="21">
        <v>839</v>
      </c>
      <c r="I66" s="21">
        <v>812</v>
      </c>
      <c r="J66" s="29">
        <f>H66/E66</f>
        <v>76.27272727272727</v>
      </c>
      <c r="K66" s="29">
        <f aca="true" t="shared" si="14" ref="K66:K71">I66/E66</f>
        <v>73.81818181818181</v>
      </c>
      <c r="L66" s="50">
        <f>H66-I66</f>
        <v>27</v>
      </c>
    </row>
    <row r="67" spans="1:12" ht="15.75">
      <c r="A67" s="12">
        <f t="shared" si="11"/>
        <v>66</v>
      </c>
      <c r="B67" s="21" t="s">
        <v>18</v>
      </c>
      <c r="C67" s="30" t="s">
        <v>112</v>
      </c>
      <c r="D67" s="20">
        <f aca="true" t="shared" si="15" ref="D67:D130">E67+F67</f>
        <v>17</v>
      </c>
      <c r="E67" s="21">
        <v>11</v>
      </c>
      <c r="F67" s="22">
        <v>6</v>
      </c>
      <c r="G67" s="23">
        <v>5</v>
      </c>
      <c r="H67" s="21">
        <v>919</v>
      </c>
      <c r="I67" s="21">
        <v>894</v>
      </c>
      <c r="J67" s="29">
        <f>H67/E67</f>
        <v>83.54545454545455</v>
      </c>
      <c r="K67" s="29">
        <f t="shared" si="14"/>
        <v>81.27272727272727</v>
      </c>
      <c r="L67" s="50">
        <f aca="true" t="shared" si="16" ref="L67:L78">H67-I67</f>
        <v>25</v>
      </c>
    </row>
    <row r="68" spans="1:12" ht="15.75">
      <c r="A68" s="12">
        <f aca="true" t="shared" si="17" ref="A68:A83">A67+1</f>
        <v>67</v>
      </c>
      <c r="B68" s="21" t="s">
        <v>14</v>
      </c>
      <c r="C68" s="67" t="s">
        <v>104</v>
      </c>
      <c r="D68" s="20">
        <f t="shared" si="15"/>
        <v>17</v>
      </c>
      <c r="E68" s="21">
        <v>11</v>
      </c>
      <c r="F68" s="22">
        <v>6</v>
      </c>
      <c r="G68" s="23">
        <v>5</v>
      </c>
      <c r="H68" s="21">
        <v>899</v>
      </c>
      <c r="I68" s="21">
        <v>876</v>
      </c>
      <c r="J68" s="29">
        <f aca="true" t="shared" si="18" ref="J68:J78">H68/E68</f>
        <v>81.72727272727273</v>
      </c>
      <c r="K68" s="29">
        <f t="shared" si="14"/>
        <v>79.63636363636364</v>
      </c>
      <c r="L68" s="50">
        <f t="shared" si="16"/>
        <v>23</v>
      </c>
    </row>
    <row r="69" spans="1:12" ht="15.75">
      <c r="A69" s="12">
        <f t="shared" si="17"/>
        <v>68</v>
      </c>
      <c r="B69" s="21" t="s">
        <v>17</v>
      </c>
      <c r="C69" s="63" t="s">
        <v>161</v>
      </c>
      <c r="D69" s="20">
        <f t="shared" si="15"/>
        <v>17</v>
      </c>
      <c r="E69" s="21">
        <v>11</v>
      </c>
      <c r="F69" s="22">
        <v>6</v>
      </c>
      <c r="G69" s="23">
        <v>5</v>
      </c>
      <c r="H69" s="21">
        <v>840</v>
      </c>
      <c r="I69" s="21">
        <v>825</v>
      </c>
      <c r="J69" s="29">
        <f t="shared" si="18"/>
        <v>76.36363636363636</v>
      </c>
      <c r="K69" s="29">
        <f t="shared" si="14"/>
        <v>75</v>
      </c>
      <c r="L69" s="50">
        <f t="shared" si="16"/>
        <v>15</v>
      </c>
    </row>
    <row r="70" spans="1:12" ht="15.75">
      <c r="A70" s="12">
        <f t="shared" si="17"/>
        <v>69</v>
      </c>
      <c r="B70" s="21" t="s">
        <v>17</v>
      </c>
      <c r="C70" s="66" t="s">
        <v>160</v>
      </c>
      <c r="D70" s="20">
        <f t="shared" si="15"/>
        <v>17</v>
      </c>
      <c r="E70" s="21">
        <v>11</v>
      </c>
      <c r="F70" s="22">
        <v>6</v>
      </c>
      <c r="G70" s="23">
        <v>5</v>
      </c>
      <c r="H70" s="21">
        <v>826</v>
      </c>
      <c r="I70" s="21">
        <v>812</v>
      </c>
      <c r="J70" s="29">
        <f t="shared" si="18"/>
        <v>75.0909090909091</v>
      </c>
      <c r="K70" s="29">
        <f t="shared" si="14"/>
        <v>73.81818181818181</v>
      </c>
      <c r="L70" s="50">
        <f t="shared" si="16"/>
        <v>14</v>
      </c>
    </row>
    <row r="71" spans="1:12" ht="15.75">
      <c r="A71" s="12">
        <f t="shared" si="17"/>
        <v>70</v>
      </c>
      <c r="B71" s="21" t="s">
        <v>14</v>
      </c>
      <c r="C71" s="63" t="s">
        <v>99</v>
      </c>
      <c r="D71" s="20">
        <f t="shared" si="15"/>
        <v>17</v>
      </c>
      <c r="E71" s="21">
        <v>11</v>
      </c>
      <c r="F71" s="22">
        <v>6</v>
      </c>
      <c r="G71" s="23">
        <v>5</v>
      </c>
      <c r="H71" s="21">
        <v>978</v>
      </c>
      <c r="I71" s="21">
        <v>973</v>
      </c>
      <c r="J71" s="29">
        <f t="shared" si="18"/>
        <v>88.9090909090909</v>
      </c>
      <c r="K71" s="29">
        <f t="shared" si="14"/>
        <v>88.45454545454545</v>
      </c>
      <c r="L71" s="50">
        <f t="shared" si="16"/>
        <v>5</v>
      </c>
    </row>
    <row r="72" spans="1:12" ht="15.75">
      <c r="A72" s="12">
        <f t="shared" si="17"/>
        <v>71</v>
      </c>
      <c r="B72" s="21" t="s">
        <v>9</v>
      </c>
      <c r="C72" s="30" t="s">
        <v>86</v>
      </c>
      <c r="D72" s="20">
        <f t="shared" si="15"/>
        <v>17</v>
      </c>
      <c r="E72" s="21">
        <v>11</v>
      </c>
      <c r="F72" s="22">
        <v>6</v>
      </c>
      <c r="G72" s="23">
        <v>5</v>
      </c>
      <c r="H72" s="49">
        <v>978</v>
      </c>
      <c r="I72" s="49">
        <v>976</v>
      </c>
      <c r="J72" s="29">
        <f t="shared" si="18"/>
        <v>88.9090909090909</v>
      </c>
      <c r="K72" s="29">
        <f>I72/(E72)</f>
        <v>88.72727272727273</v>
      </c>
      <c r="L72" s="50">
        <f t="shared" si="16"/>
        <v>2</v>
      </c>
    </row>
    <row r="73" spans="1:12" ht="16.5" thickBot="1">
      <c r="A73" s="15">
        <f t="shared" si="17"/>
        <v>72</v>
      </c>
      <c r="B73" s="21" t="s">
        <v>24</v>
      </c>
      <c r="C73" s="63" t="s">
        <v>142</v>
      </c>
      <c r="D73" s="20">
        <f t="shared" si="15"/>
        <v>17</v>
      </c>
      <c r="E73" s="21">
        <v>11</v>
      </c>
      <c r="F73" s="22">
        <v>6</v>
      </c>
      <c r="G73" s="23">
        <v>5</v>
      </c>
      <c r="H73" s="21">
        <v>845</v>
      </c>
      <c r="I73" s="21">
        <v>845</v>
      </c>
      <c r="J73" s="29">
        <f t="shared" si="18"/>
        <v>76.81818181818181</v>
      </c>
      <c r="K73" s="29">
        <f aca="true" t="shared" si="19" ref="K73:K79">I73/E73</f>
        <v>76.81818181818181</v>
      </c>
      <c r="L73" s="50">
        <f t="shared" si="16"/>
        <v>0</v>
      </c>
    </row>
    <row r="74" spans="1:12" ht="15.75">
      <c r="A74" s="12">
        <f t="shared" si="17"/>
        <v>73</v>
      </c>
      <c r="B74" s="21" t="s">
        <v>18</v>
      </c>
      <c r="C74" s="66" t="s">
        <v>117</v>
      </c>
      <c r="D74" s="20">
        <f t="shared" si="15"/>
        <v>17</v>
      </c>
      <c r="E74" s="21">
        <v>11</v>
      </c>
      <c r="F74" s="22">
        <v>6</v>
      </c>
      <c r="G74" s="23">
        <v>5</v>
      </c>
      <c r="H74" s="21">
        <v>739</v>
      </c>
      <c r="I74" s="21">
        <v>740</v>
      </c>
      <c r="J74" s="29">
        <f t="shared" si="18"/>
        <v>67.18181818181819</v>
      </c>
      <c r="K74" s="29">
        <f t="shared" si="19"/>
        <v>67.27272727272727</v>
      </c>
      <c r="L74" s="50">
        <f t="shared" si="16"/>
        <v>-1</v>
      </c>
    </row>
    <row r="75" spans="1:12" ht="15.75">
      <c r="A75" s="12">
        <f t="shared" si="17"/>
        <v>74</v>
      </c>
      <c r="B75" s="21" t="s">
        <v>20</v>
      </c>
      <c r="C75" s="63" t="s">
        <v>50</v>
      </c>
      <c r="D75" s="20">
        <f t="shared" si="15"/>
        <v>17</v>
      </c>
      <c r="E75" s="21">
        <v>11</v>
      </c>
      <c r="F75" s="22">
        <v>6</v>
      </c>
      <c r="G75" s="23">
        <v>5</v>
      </c>
      <c r="H75" s="21">
        <v>879</v>
      </c>
      <c r="I75" s="21">
        <v>881</v>
      </c>
      <c r="J75" s="29">
        <f t="shared" si="18"/>
        <v>79.9090909090909</v>
      </c>
      <c r="K75" s="29">
        <f t="shared" si="19"/>
        <v>80.0909090909091</v>
      </c>
      <c r="L75" s="50">
        <f t="shared" si="16"/>
        <v>-2</v>
      </c>
    </row>
    <row r="76" spans="1:12" ht="15.75">
      <c r="A76" s="12">
        <f t="shared" si="17"/>
        <v>75</v>
      </c>
      <c r="B76" s="21" t="s">
        <v>14</v>
      </c>
      <c r="C76" s="63" t="s">
        <v>98</v>
      </c>
      <c r="D76" s="20">
        <f t="shared" si="15"/>
        <v>17</v>
      </c>
      <c r="E76" s="21">
        <v>11</v>
      </c>
      <c r="F76" s="22">
        <v>6</v>
      </c>
      <c r="G76" s="23">
        <v>5</v>
      </c>
      <c r="H76" s="21">
        <v>892</v>
      </c>
      <c r="I76" s="21">
        <v>900</v>
      </c>
      <c r="J76" s="29">
        <f t="shared" si="18"/>
        <v>81.0909090909091</v>
      </c>
      <c r="K76" s="29">
        <f t="shared" si="19"/>
        <v>81.81818181818181</v>
      </c>
      <c r="L76" s="50">
        <f t="shared" si="16"/>
        <v>-8</v>
      </c>
    </row>
    <row r="77" spans="1:12" ht="15.75">
      <c r="A77" s="12">
        <f t="shared" si="17"/>
        <v>76</v>
      </c>
      <c r="B77" s="21" t="s">
        <v>22</v>
      </c>
      <c r="C77" s="63" t="s">
        <v>68</v>
      </c>
      <c r="D77" s="20">
        <f t="shared" si="15"/>
        <v>17</v>
      </c>
      <c r="E77" s="21">
        <v>11</v>
      </c>
      <c r="F77" s="22">
        <v>6</v>
      </c>
      <c r="G77" s="23">
        <v>5</v>
      </c>
      <c r="H77" s="21">
        <v>801</v>
      </c>
      <c r="I77" s="21">
        <v>835</v>
      </c>
      <c r="J77" s="29">
        <f t="shared" si="18"/>
        <v>72.81818181818181</v>
      </c>
      <c r="K77" s="29">
        <f t="shared" si="19"/>
        <v>75.9090909090909</v>
      </c>
      <c r="L77" s="50">
        <f t="shared" si="16"/>
        <v>-34</v>
      </c>
    </row>
    <row r="78" spans="1:12" ht="15.75">
      <c r="A78" s="12">
        <f t="shared" si="17"/>
        <v>77</v>
      </c>
      <c r="B78" s="21" t="s">
        <v>18</v>
      </c>
      <c r="C78" s="28" t="s">
        <v>82</v>
      </c>
      <c r="D78" s="20">
        <f t="shared" si="15"/>
        <v>17</v>
      </c>
      <c r="E78" s="21">
        <v>11</v>
      </c>
      <c r="F78" s="22">
        <v>6</v>
      </c>
      <c r="G78" s="23">
        <v>5</v>
      </c>
      <c r="H78" s="21">
        <v>872</v>
      </c>
      <c r="I78" s="21">
        <v>921</v>
      </c>
      <c r="J78" s="29">
        <f t="shared" si="18"/>
        <v>79.27272727272727</v>
      </c>
      <c r="K78" s="29">
        <f t="shared" si="19"/>
        <v>83.72727272727273</v>
      </c>
      <c r="L78" s="50">
        <f t="shared" si="16"/>
        <v>-49</v>
      </c>
    </row>
    <row r="79" spans="1:12" ht="15.75">
      <c r="A79" s="12">
        <f t="shared" si="17"/>
        <v>78</v>
      </c>
      <c r="B79" s="21" t="s">
        <v>27</v>
      </c>
      <c r="C79" s="28" t="s">
        <v>69</v>
      </c>
      <c r="D79" s="20">
        <f>E79+F79</f>
        <v>16</v>
      </c>
      <c r="E79" s="21">
        <v>11</v>
      </c>
      <c r="F79" s="22">
        <v>5</v>
      </c>
      <c r="G79" s="23">
        <v>6</v>
      </c>
      <c r="H79" s="21">
        <v>943</v>
      </c>
      <c r="I79" s="21">
        <v>853</v>
      </c>
      <c r="J79" s="29">
        <f>H79/E79</f>
        <v>85.72727272727273</v>
      </c>
      <c r="K79" s="29">
        <f t="shared" si="19"/>
        <v>77.54545454545455</v>
      </c>
      <c r="L79" s="50">
        <f>H79-I79</f>
        <v>90</v>
      </c>
    </row>
    <row r="80" spans="1:12" ht="15.75">
      <c r="A80" s="12">
        <f t="shared" si="17"/>
        <v>79</v>
      </c>
      <c r="B80" s="21" t="s">
        <v>27</v>
      </c>
      <c r="C80" s="28" t="s">
        <v>44</v>
      </c>
      <c r="D80" s="20">
        <f t="shared" si="15"/>
        <v>16</v>
      </c>
      <c r="E80" s="21">
        <v>11</v>
      </c>
      <c r="F80" s="22">
        <v>5</v>
      </c>
      <c r="G80" s="23">
        <v>6</v>
      </c>
      <c r="H80" s="21">
        <v>854</v>
      </c>
      <c r="I80" s="21">
        <v>835</v>
      </c>
      <c r="J80" s="29">
        <f>H80/E80</f>
        <v>77.63636363636364</v>
      </c>
      <c r="K80" s="29">
        <f aca="true" t="shared" si="20" ref="K80:K91">I80/E80</f>
        <v>75.9090909090909</v>
      </c>
      <c r="L80" s="50">
        <f aca="true" t="shared" si="21" ref="L80:L91">H80-I80</f>
        <v>19</v>
      </c>
    </row>
    <row r="81" spans="1:12" ht="15.75">
      <c r="A81" s="12">
        <f t="shared" si="17"/>
        <v>80</v>
      </c>
      <c r="B81" s="21" t="s">
        <v>27</v>
      </c>
      <c r="C81" s="63" t="s">
        <v>71</v>
      </c>
      <c r="D81" s="20">
        <f t="shared" si="15"/>
        <v>16</v>
      </c>
      <c r="E81" s="21">
        <v>11</v>
      </c>
      <c r="F81" s="22">
        <v>5</v>
      </c>
      <c r="G81" s="23">
        <v>6</v>
      </c>
      <c r="H81" s="21">
        <v>860</v>
      </c>
      <c r="I81" s="21">
        <v>842</v>
      </c>
      <c r="J81" s="29">
        <f aca="true" t="shared" si="22" ref="J81:J91">H81/E81</f>
        <v>78.18181818181819</v>
      </c>
      <c r="K81" s="29">
        <f t="shared" si="20"/>
        <v>76.54545454545455</v>
      </c>
      <c r="L81" s="50">
        <f t="shared" si="21"/>
        <v>18</v>
      </c>
    </row>
    <row r="82" spans="1:12" ht="15.75">
      <c r="A82" s="12">
        <f t="shared" si="17"/>
        <v>81</v>
      </c>
      <c r="B82" s="21" t="s">
        <v>20</v>
      </c>
      <c r="C82" s="66" t="s">
        <v>123</v>
      </c>
      <c r="D82" s="20">
        <f t="shared" si="15"/>
        <v>16</v>
      </c>
      <c r="E82" s="21">
        <v>11</v>
      </c>
      <c r="F82" s="22">
        <v>5</v>
      </c>
      <c r="G82" s="23">
        <v>6</v>
      </c>
      <c r="H82" s="21">
        <v>904</v>
      </c>
      <c r="I82" s="21">
        <v>895</v>
      </c>
      <c r="J82" s="29">
        <f t="shared" si="22"/>
        <v>82.18181818181819</v>
      </c>
      <c r="K82" s="29">
        <f t="shared" si="20"/>
        <v>81.36363636363636</v>
      </c>
      <c r="L82" s="50">
        <f t="shared" si="21"/>
        <v>9</v>
      </c>
    </row>
    <row r="83" spans="1:12" ht="15.75">
      <c r="A83" s="12">
        <f t="shared" si="17"/>
        <v>82</v>
      </c>
      <c r="B83" s="21" t="s">
        <v>21</v>
      </c>
      <c r="C83" s="66" t="s">
        <v>130</v>
      </c>
      <c r="D83" s="20">
        <f t="shared" si="15"/>
        <v>16</v>
      </c>
      <c r="E83" s="21">
        <v>11</v>
      </c>
      <c r="F83" s="22">
        <v>5</v>
      </c>
      <c r="G83" s="23">
        <v>6</v>
      </c>
      <c r="H83" s="21">
        <v>953</v>
      </c>
      <c r="I83" s="21">
        <v>956</v>
      </c>
      <c r="J83" s="29">
        <f t="shared" si="22"/>
        <v>86.63636363636364</v>
      </c>
      <c r="K83" s="29">
        <f t="shared" si="20"/>
        <v>86.9090909090909</v>
      </c>
      <c r="L83" s="50">
        <f t="shared" si="21"/>
        <v>-3</v>
      </c>
    </row>
    <row r="84" spans="1:12" ht="15.75">
      <c r="A84" s="12">
        <f aca="true" t="shared" si="23" ref="A84:A99">A83+1</f>
        <v>83</v>
      </c>
      <c r="B84" s="21" t="s">
        <v>28</v>
      </c>
      <c r="C84" s="63" t="s">
        <v>74</v>
      </c>
      <c r="D84" s="20">
        <f t="shared" si="15"/>
        <v>16</v>
      </c>
      <c r="E84" s="21">
        <v>11</v>
      </c>
      <c r="F84" s="22">
        <v>5</v>
      </c>
      <c r="G84" s="23">
        <v>6</v>
      </c>
      <c r="H84" s="21">
        <v>779</v>
      </c>
      <c r="I84" s="21">
        <v>787</v>
      </c>
      <c r="J84" s="29">
        <f t="shared" si="22"/>
        <v>70.81818181818181</v>
      </c>
      <c r="K84" s="29">
        <f t="shared" si="20"/>
        <v>71.54545454545455</v>
      </c>
      <c r="L84" s="50">
        <f t="shared" si="21"/>
        <v>-8</v>
      </c>
    </row>
    <row r="85" spans="1:12" ht="15.75">
      <c r="A85" s="12">
        <f t="shared" si="23"/>
        <v>84</v>
      </c>
      <c r="B85" s="21" t="s">
        <v>14</v>
      </c>
      <c r="C85" s="63" t="s">
        <v>103</v>
      </c>
      <c r="D85" s="20">
        <f t="shared" si="15"/>
        <v>16</v>
      </c>
      <c r="E85" s="21">
        <v>11</v>
      </c>
      <c r="F85" s="22">
        <v>5</v>
      </c>
      <c r="G85" s="23">
        <v>6</v>
      </c>
      <c r="H85" s="21">
        <v>947</v>
      </c>
      <c r="I85" s="21">
        <v>959</v>
      </c>
      <c r="J85" s="29">
        <f t="shared" si="22"/>
        <v>86.0909090909091</v>
      </c>
      <c r="K85" s="29">
        <f t="shared" si="20"/>
        <v>87.18181818181819</v>
      </c>
      <c r="L85" s="50">
        <f t="shared" si="21"/>
        <v>-12</v>
      </c>
    </row>
    <row r="86" spans="1:12" ht="15.75">
      <c r="A86" s="12">
        <f t="shared" si="23"/>
        <v>85</v>
      </c>
      <c r="B86" s="21" t="s">
        <v>9</v>
      </c>
      <c r="C86" s="28" t="s">
        <v>49</v>
      </c>
      <c r="D86" s="20">
        <f t="shared" si="15"/>
        <v>16</v>
      </c>
      <c r="E86" s="21">
        <v>11</v>
      </c>
      <c r="F86" s="22">
        <v>5</v>
      </c>
      <c r="G86" s="23">
        <v>6</v>
      </c>
      <c r="H86" s="49">
        <v>914</v>
      </c>
      <c r="I86" s="49">
        <v>927</v>
      </c>
      <c r="J86" s="29">
        <f t="shared" si="22"/>
        <v>83.0909090909091</v>
      </c>
      <c r="K86" s="29">
        <f>I86/E86</f>
        <v>84.27272727272727</v>
      </c>
      <c r="L86" s="50">
        <f t="shared" si="21"/>
        <v>-13</v>
      </c>
    </row>
    <row r="87" spans="1:12" ht="15.75">
      <c r="A87" s="12">
        <f t="shared" si="23"/>
        <v>86</v>
      </c>
      <c r="B87" s="21" t="s">
        <v>28</v>
      </c>
      <c r="C87" s="66" t="s">
        <v>152</v>
      </c>
      <c r="D87" s="20">
        <f t="shared" si="15"/>
        <v>16</v>
      </c>
      <c r="E87" s="21">
        <v>11</v>
      </c>
      <c r="F87" s="22">
        <v>5</v>
      </c>
      <c r="G87" s="23">
        <v>6</v>
      </c>
      <c r="H87" s="21">
        <v>821</v>
      </c>
      <c r="I87" s="21">
        <v>840</v>
      </c>
      <c r="J87" s="29">
        <f t="shared" si="22"/>
        <v>74.63636363636364</v>
      </c>
      <c r="K87" s="29">
        <f t="shared" si="20"/>
        <v>76.36363636363636</v>
      </c>
      <c r="L87" s="50">
        <f t="shared" si="21"/>
        <v>-19</v>
      </c>
    </row>
    <row r="88" spans="1:12" ht="15.75">
      <c r="A88" s="12">
        <f t="shared" si="23"/>
        <v>87</v>
      </c>
      <c r="B88" s="21" t="s">
        <v>21</v>
      </c>
      <c r="C88" s="63" t="s">
        <v>75</v>
      </c>
      <c r="D88" s="20">
        <f t="shared" si="15"/>
        <v>16</v>
      </c>
      <c r="E88" s="21">
        <v>11</v>
      </c>
      <c r="F88" s="22">
        <v>5</v>
      </c>
      <c r="G88" s="23">
        <v>6</v>
      </c>
      <c r="H88" s="21">
        <v>1012</v>
      </c>
      <c r="I88" s="21">
        <v>1034</v>
      </c>
      <c r="J88" s="29">
        <f t="shared" si="22"/>
        <v>92</v>
      </c>
      <c r="K88" s="29">
        <f t="shared" si="20"/>
        <v>94</v>
      </c>
      <c r="L88" s="50">
        <f t="shared" si="21"/>
        <v>-22</v>
      </c>
    </row>
    <row r="89" spans="1:12" ht="15.75">
      <c r="A89" s="12">
        <f t="shared" si="23"/>
        <v>88</v>
      </c>
      <c r="B89" s="21" t="s">
        <v>12</v>
      </c>
      <c r="C89" s="69" t="s">
        <v>96</v>
      </c>
      <c r="D89" s="20">
        <f t="shared" si="15"/>
        <v>16</v>
      </c>
      <c r="E89" s="21">
        <v>11</v>
      </c>
      <c r="F89" s="26">
        <v>5</v>
      </c>
      <c r="G89" s="27">
        <v>6</v>
      </c>
      <c r="H89" s="25">
        <v>895</v>
      </c>
      <c r="I89" s="25">
        <v>925</v>
      </c>
      <c r="J89" s="29">
        <f t="shared" si="22"/>
        <v>81.36363636363636</v>
      </c>
      <c r="K89" s="29">
        <f t="shared" si="20"/>
        <v>84.0909090909091</v>
      </c>
      <c r="L89" s="50">
        <f t="shared" si="21"/>
        <v>-30</v>
      </c>
    </row>
    <row r="90" spans="1:12" ht="15.75">
      <c r="A90" s="12">
        <f t="shared" si="23"/>
        <v>89</v>
      </c>
      <c r="B90" s="21" t="s">
        <v>16</v>
      </c>
      <c r="C90" s="28" t="s">
        <v>15</v>
      </c>
      <c r="D90" s="20">
        <f t="shared" si="15"/>
        <v>16</v>
      </c>
      <c r="E90" s="21">
        <v>11</v>
      </c>
      <c r="F90" s="22">
        <v>5</v>
      </c>
      <c r="G90" s="23">
        <v>6</v>
      </c>
      <c r="H90" s="21">
        <v>789</v>
      </c>
      <c r="I90" s="21">
        <v>820</v>
      </c>
      <c r="J90" s="29">
        <f t="shared" si="22"/>
        <v>71.72727272727273</v>
      </c>
      <c r="K90" s="29">
        <f t="shared" si="20"/>
        <v>74.54545454545455</v>
      </c>
      <c r="L90" s="50">
        <f t="shared" si="21"/>
        <v>-31</v>
      </c>
    </row>
    <row r="91" spans="1:12" ht="15.75">
      <c r="A91" s="12">
        <f t="shared" si="23"/>
        <v>90</v>
      </c>
      <c r="B91" s="21" t="s">
        <v>16</v>
      </c>
      <c r="C91" s="31" t="s">
        <v>37</v>
      </c>
      <c r="D91" s="20">
        <f t="shared" si="15"/>
        <v>16</v>
      </c>
      <c r="E91" s="21">
        <v>11</v>
      </c>
      <c r="F91" s="22">
        <v>5</v>
      </c>
      <c r="G91" s="23">
        <v>6</v>
      </c>
      <c r="H91" s="21">
        <v>827</v>
      </c>
      <c r="I91" s="21">
        <v>860</v>
      </c>
      <c r="J91" s="29">
        <f t="shared" si="22"/>
        <v>75.18181818181819</v>
      </c>
      <c r="K91" s="29">
        <f t="shared" si="20"/>
        <v>78.18181818181819</v>
      </c>
      <c r="L91" s="50">
        <f t="shared" si="21"/>
        <v>-33</v>
      </c>
    </row>
    <row r="92" spans="1:12" ht="15.75">
      <c r="A92" s="12">
        <f t="shared" si="23"/>
        <v>91</v>
      </c>
      <c r="B92" s="21" t="s">
        <v>17</v>
      </c>
      <c r="C92" s="63" t="s">
        <v>54</v>
      </c>
      <c r="D92" s="20">
        <f t="shared" si="3"/>
        <v>16</v>
      </c>
      <c r="E92" s="21">
        <v>11</v>
      </c>
      <c r="F92" s="22">
        <v>5</v>
      </c>
      <c r="G92" s="23">
        <v>6</v>
      </c>
      <c r="H92" s="21">
        <v>824</v>
      </c>
      <c r="I92" s="21">
        <v>872</v>
      </c>
      <c r="J92" s="29">
        <f>H92/E92</f>
        <v>74.9090909090909</v>
      </c>
      <c r="K92" s="29">
        <f>I92/E92</f>
        <v>79.27272727272727</v>
      </c>
      <c r="L92" s="50">
        <f>H92-I92</f>
        <v>-48</v>
      </c>
    </row>
    <row r="93" spans="1:12" ht="15.75">
      <c r="A93" s="12">
        <f t="shared" si="23"/>
        <v>92</v>
      </c>
      <c r="B93" s="21" t="s">
        <v>17</v>
      </c>
      <c r="C93" s="63" t="s">
        <v>164</v>
      </c>
      <c r="D93" s="20">
        <f t="shared" si="15"/>
        <v>15</v>
      </c>
      <c r="E93" s="21">
        <v>11</v>
      </c>
      <c r="F93" s="22">
        <v>4</v>
      </c>
      <c r="G93" s="23">
        <v>7</v>
      </c>
      <c r="H93" s="21">
        <v>876</v>
      </c>
      <c r="I93" s="21">
        <v>859</v>
      </c>
      <c r="J93" s="29">
        <f aca="true" t="shared" si="24" ref="J93:J104">H93/E93</f>
        <v>79.63636363636364</v>
      </c>
      <c r="K93" s="29">
        <f aca="true" t="shared" si="25" ref="K93:K105">I93/E93</f>
        <v>78.0909090909091</v>
      </c>
      <c r="L93" s="50">
        <f aca="true" t="shared" si="26" ref="L93:L104">H93-I93</f>
        <v>17</v>
      </c>
    </row>
    <row r="94" spans="1:12" ht="15.75">
      <c r="A94" s="12">
        <f t="shared" si="23"/>
        <v>93</v>
      </c>
      <c r="B94" s="21" t="s">
        <v>28</v>
      </c>
      <c r="C94" s="66" t="s">
        <v>154</v>
      </c>
      <c r="D94" s="20">
        <f t="shared" si="15"/>
        <v>15</v>
      </c>
      <c r="E94" s="21">
        <v>11</v>
      </c>
      <c r="F94" s="22">
        <v>4</v>
      </c>
      <c r="G94" s="23">
        <v>7</v>
      </c>
      <c r="H94" s="21">
        <v>857</v>
      </c>
      <c r="I94" s="21">
        <v>848</v>
      </c>
      <c r="J94" s="29">
        <f>H94/E94</f>
        <v>77.9090909090909</v>
      </c>
      <c r="K94" s="29">
        <f>I94/E94</f>
        <v>77.0909090909091</v>
      </c>
      <c r="L94" s="50">
        <f t="shared" si="26"/>
        <v>9</v>
      </c>
    </row>
    <row r="95" spans="1:12" ht="15.75">
      <c r="A95" s="12">
        <f t="shared" si="23"/>
        <v>94</v>
      </c>
      <c r="B95" s="21" t="s">
        <v>12</v>
      </c>
      <c r="C95" s="69" t="s">
        <v>95</v>
      </c>
      <c r="D95" s="20">
        <f t="shared" si="15"/>
        <v>15</v>
      </c>
      <c r="E95" s="21">
        <v>11</v>
      </c>
      <c r="F95" s="26">
        <v>4</v>
      </c>
      <c r="G95" s="27">
        <v>7</v>
      </c>
      <c r="H95" s="25">
        <v>927</v>
      </c>
      <c r="I95" s="25">
        <v>929</v>
      </c>
      <c r="J95" s="29">
        <f t="shared" si="24"/>
        <v>84.27272727272727</v>
      </c>
      <c r="K95" s="29">
        <f t="shared" si="25"/>
        <v>84.45454545454545</v>
      </c>
      <c r="L95" s="50">
        <f t="shared" si="26"/>
        <v>-2</v>
      </c>
    </row>
    <row r="96" spans="1:12" ht="15.75">
      <c r="A96" s="12">
        <f t="shared" si="23"/>
        <v>95</v>
      </c>
      <c r="B96" s="21" t="s">
        <v>21</v>
      </c>
      <c r="C96" s="63" t="s">
        <v>64</v>
      </c>
      <c r="D96" s="20">
        <f t="shared" si="15"/>
        <v>15</v>
      </c>
      <c r="E96" s="21">
        <v>11</v>
      </c>
      <c r="F96" s="22">
        <v>4</v>
      </c>
      <c r="G96" s="23">
        <v>7</v>
      </c>
      <c r="H96" s="21">
        <v>912</v>
      </c>
      <c r="I96" s="21">
        <v>916</v>
      </c>
      <c r="J96" s="29">
        <f t="shared" si="24"/>
        <v>82.9090909090909</v>
      </c>
      <c r="K96" s="29">
        <f t="shared" si="25"/>
        <v>83.27272727272727</v>
      </c>
      <c r="L96" s="50">
        <f t="shared" si="26"/>
        <v>-4</v>
      </c>
    </row>
    <row r="97" spans="1:12" ht="15.75">
      <c r="A97" s="12">
        <f t="shared" si="23"/>
        <v>96</v>
      </c>
      <c r="B97" s="21" t="s">
        <v>9</v>
      </c>
      <c r="C97" s="63" t="s">
        <v>48</v>
      </c>
      <c r="D97" s="20">
        <f t="shared" si="15"/>
        <v>15</v>
      </c>
      <c r="E97" s="21">
        <v>11</v>
      </c>
      <c r="F97" s="22">
        <v>4</v>
      </c>
      <c r="G97" s="23">
        <v>7</v>
      </c>
      <c r="H97" s="49">
        <v>894</v>
      </c>
      <c r="I97" s="49">
        <v>920</v>
      </c>
      <c r="J97" s="29">
        <f t="shared" si="24"/>
        <v>81.27272727272727</v>
      </c>
      <c r="K97" s="29">
        <f>I97/(E97)</f>
        <v>83.63636363636364</v>
      </c>
      <c r="L97" s="50">
        <f t="shared" si="26"/>
        <v>-26</v>
      </c>
    </row>
    <row r="98" spans="1:12" ht="15.75">
      <c r="A98" s="12">
        <f t="shared" si="23"/>
        <v>97</v>
      </c>
      <c r="B98" s="21" t="s">
        <v>24</v>
      </c>
      <c r="C98" s="63" t="s">
        <v>66</v>
      </c>
      <c r="D98" s="20">
        <f t="shared" si="15"/>
        <v>15</v>
      </c>
      <c r="E98" s="21">
        <v>11</v>
      </c>
      <c r="F98" s="22">
        <v>4</v>
      </c>
      <c r="G98" s="23">
        <v>7</v>
      </c>
      <c r="H98" s="21">
        <v>802</v>
      </c>
      <c r="I98" s="21">
        <v>842</v>
      </c>
      <c r="J98" s="29">
        <f t="shared" si="24"/>
        <v>72.9090909090909</v>
      </c>
      <c r="K98" s="29">
        <f t="shared" si="25"/>
        <v>76.54545454545455</v>
      </c>
      <c r="L98" s="50">
        <f t="shared" si="26"/>
        <v>-40</v>
      </c>
    </row>
    <row r="99" spans="1:12" ht="15.75">
      <c r="A99" s="12">
        <f t="shared" si="23"/>
        <v>98</v>
      </c>
      <c r="B99" s="21" t="s">
        <v>20</v>
      </c>
      <c r="C99" s="63" t="s">
        <v>81</v>
      </c>
      <c r="D99" s="20">
        <f t="shared" si="15"/>
        <v>15</v>
      </c>
      <c r="E99" s="21">
        <v>11</v>
      </c>
      <c r="F99" s="22">
        <v>4</v>
      </c>
      <c r="G99" s="23">
        <v>7</v>
      </c>
      <c r="H99" s="21">
        <v>915</v>
      </c>
      <c r="I99" s="21">
        <v>957</v>
      </c>
      <c r="J99" s="29">
        <f t="shared" si="24"/>
        <v>83.18181818181819</v>
      </c>
      <c r="K99" s="29">
        <f t="shared" si="25"/>
        <v>87</v>
      </c>
      <c r="L99" s="50">
        <f t="shared" si="26"/>
        <v>-42</v>
      </c>
    </row>
    <row r="100" spans="1:12" ht="15.75">
      <c r="A100" s="12">
        <f aca="true" t="shared" si="27" ref="A100:A115">A99+1</f>
        <v>99</v>
      </c>
      <c r="B100" s="21" t="s">
        <v>12</v>
      </c>
      <c r="C100" s="69" t="s">
        <v>40</v>
      </c>
      <c r="D100" s="20">
        <f t="shared" si="15"/>
        <v>15</v>
      </c>
      <c r="E100" s="21">
        <v>11</v>
      </c>
      <c r="F100" s="26">
        <v>4</v>
      </c>
      <c r="G100" s="27">
        <v>7</v>
      </c>
      <c r="H100" s="25">
        <v>746</v>
      </c>
      <c r="I100" s="25">
        <v>796</v>
      </c>
      <c r="J100" s="29">
        <f t="shared" si="24"/>
        <v>67.81818181818181</v>
      </c>
      <c r="K100" s="29">
        <f t="shared" si="25"/>
        <v>72.36363636363636</v>
      </c>
      <c r="L100" s="50">
        <f t="shared" si="26"/>
        <v>-50</v>
      </c>
    </row>
    <row r="101" spans="1:12" ht="15.75">
      <c r="A101" s="12">
        <f t="shared" si="27"/>
        <v>100</v>
      </c>
      <c r="B101" s="21" t="s">
        <v>14</v>
      </c>
      <c r="C101" s="86" t="s">
        <v>105</v>
      </c>
      <c r="D101" s="20">
        <f t="shared" si="15"/>
        <v>15</v>
      </c>
      <c r="E101" s="21">
        <v>11</v>
      </c>
      <c r="F101" s="22">
        <v>4</v>
      </c>
      <c r="G101" s="23">
        <v>7</v>
      </c>
      <c r="H101" s="21">
        <v>935</v>
      </c>
      <c r="I101" s="21">
        <v>991</v>
      </c>
      <c r="J101" s="29">
        <f t="shared" si="24"/>
        <v>85</v>
      </c>
      <c r="K101" s="29">
        <f t="shared" si="25"/>
        <v>90.0909090909091</v>
      </c>
      <c r="L101" s="50">
        <f t="shared" si="26"/>
        <v>-56</v>
      </c>
    </row>
    <row r="102" spans="1:12" ht="15.75">
      <c r="A102" s="12">
        <f t="shared" si="27"/>
        <v>101</v>
      </c>
      <c r="B102" s="21" t="s">
        <v>24</v>
      </c>
      <c r="C102" s="63" t="s">
        <v>46</v>
      </c>
      <c r="D102" s="20">
        <f t="shared" si="15"/>
        <v>15</v>
      </c>
      <c r="E102" s="21">
        <v>11</v>
      </c>
      <c r="F102" s="22">
        <v>4</v>
      </c>
      <c r="G102" s="23">
        <v>7</v>
      </c>
      <c r="H102" s="21">
        <v>842</v>
      </c>
      <c r="I102" s="21">
        <v>901</v>
      </c>
      <c r="J102" s="29">
        <f t="shared" si="24"/>
        <v>76.54545454545455</v>
      </c>
      <c r="K102" s="29">
        <f t="shared" si="25"/>
        <v>81.9090909090909</v>
      </c>
      <c r="L102" s="50">
        <f t="shared" si="26"/>
        <v>-59</v>
      </c>
    </row>
    <row r="103" spans="1:12" ht="15.75">
      <c r="A103" s="12">
        <f t="shared" si="27"/>
        <v>102</v>
      </c>
      <c r="B103" s="21" t="s">
        <v>18</v>
      </c>
      <c r="C103" s="30" t="s">
        <v>115</v>
      </c>
      <c r="D103" s="20">
        <f t="shared" si="15"/>
        <v>15</v>
      </c>
      <c r="E103" s="21">
        <v>11</v>
      </c>
      <c r="F103" s="22">
        <v>4</v>
      </c>
      <c r="G103" s="23">
        <v>7</v>
      </c>
      <c r="H103" s="21">
        <v>831</v>
      </c>
      <c r="I103" s="21">
        <v>894</v>
      </c>
      <c r="J103" s="29">
        <f t="shared" si="24"/>
        <v>75.54545454545455</v>
      </c>
      <c r="K103" s="29">
        <f t="shared" si="25"/>
        <v>81.27272727272727</v>
      </c>
      <c r="L103" s="50">
        <f t="shared" si="26"/>
        <v>-63</v>
      </c>
    </row>
    <row r="104" spans="1:12" ht="15.75">
      <c r="A104" s="12">
        <f t="shared" si="27"/>
        <v>103</v>
      </c>
      <c r="B104" s="21" t="s">
        <v>14</v>
      </c>
      <c r="C104" s="66" t="s">
        <v>100</v>
      </c>
      <c r="D104" s="20">
        <f t="shared" si="15"/>
        <v>15</v>
      </c>
      <c r="E104" s="21">
        <v>11</v>
      </c>
      <c r="F104" s="22">
        <v>4</v>
      </c>
      <c r="G104" s="23">
        <v>7</v>
      </c>
      <c r="H104" s="21">
        <v>830</v>
      </c>
      <c r="I104" s="21">
        <v>926</v>
      </c>
      <c r="J104" s="29">
        <f t="shared" si="24"/>
        <v>75.45454545454545</v>
      </c>
      <c r="K104" s="29">
        <f t="shared" si="25"/>
        <v>84.18181818181819</v>
      </c>
      <c r="L104" s="50">
        <f t="shared" si="26"/>
        <v>-96</v>
      </c>
    </row>
    <row r="105" spans="1:12" ht="15.75">
      <c r="A105" s="12">
        <f t="shared" si="27"/>
        <v>104</v>
      </c>
      <c r="B105" s="21" t="s">
        <v>22</v>
      </c>
      <c r="C105" s="63" t="s">
        <v>23</v>
      </c>
      <c r="D105" s="20">
        <f t="shared" si="3"/>
        <v>15</v>
      </c>
      <c r="E105" s="21">
        <v>11</v>
      </c>
      <c r="F105" s="22">
        <v>4</v>
      </c>
      <c r="G105" s="23">
        <v>7</v>
      </c>
      <c r="H105" s="21">
        <v>818</v>
      </c>
      <c r="I105" s="21">
        <v>938</v>
      </c>
      <c r="J105" s="29">
        <f>H105/E105</f>
        <v>74.36363636363636</v>
      </c>
      <c r="K105" s="29">
        <f t="shared" si="25"/>
        <v>85.27272727272727</v>
      </c>
      <c r="L105" s="50">
        <f>H105-I105</f>
        <v>-120</v>
      </c>
    </row>
    <row r="106" spans="1:12" ht="15.75">
      <c r="A106" s="12">
        <f t="shared" si="27"/>
        <v>105</v>
      </c>
      <c r="B106" s="21" t="s">
        <v>18</v>
      </c>
      <c r="C106" s="66" t="s">
        <v>118</v>
      </c>
      <c r="D106" s="20">
        <f t="shared" si="15"/>
        <v>15</v>
      </c>
      <c r="E106" s="21">
        <v>11</v>
      </c>
      <c r="F106" s="22">
        <v>4</v>
      </c>
      <c r="G106" s="23">
        <v>7</v>
      </c>
      <c r="H106" s="21">
        <v>780</v>
      </c>
      <c r="I106" s="21">
        <v>943</v>
      </c>
      <c r="J106" s="29">
        <f>H106/E106</f>
        <v>70.9090909090909</v>
      </c>
      <c r="K106" s="29">
        <f>I106/E106</f>
        <v>85.72727272727273</v>
      </c>
      <c r="L106" s="50">
        <f aca="true" t="shared" si="28" ref="L106:L117">H106-I106</f>
        <v>-163</v>
      </c>
    </row>
    <row r="107" spans="1:12" ht="15.75">
      <c r="A107" s="12">
        <f t="shared" si="27"/>
        <v>106</v>
      </c>
      <c r="B107" s="21" t="s">
        <v>28</v>
      </c>
      <c r="C107" s="63" t="s">
        <v>155</v>
      </c>
      <c r="D107" s="20">
        <f t="shared" si="15"/>
        <v>14</v>
      </c>
      <c r="E107" s="21">
        <v>11</v>
      </c>
      <c r="F107" s="22">
        <v>3</v>
      </c>
      <c r="G107" s="23">
        <v>8</v>
      </c>
      <c r="H107" s="21">
        <v>800</v>
      </c>
      <c r="I107" s="21">
        <v>820</v>
      </c>
      <c r="J107" s="29">
        <f aca="true" t="shared" si="29" ref="J107:J117">H107/E107</f>
        <v>72.72727272727273</v>
      </c>
      <c r="K107" s="29">
        <f aca="true" t="shared" si="30" ref="K107:K117">I107/E107</f>
        <v>74.54545454545455</v>
      </c>
      <c r="L107" s="50">
        <f t="shared" si="28"/>
        <v>-20</v>
      </c>
    </row>
    <row r="108" spans="1:12" ht="15.75">
      <c r="A108" s="12">
        <f t="shared" si="27"/>
        <v>107</v>
      </c>
      <c r="B108" s="21" t="s">
        <v>27</v>
      </c>
      <c r="C108" s="52" t="s">
        <v>25</v>
      </c>
      <c r="D108" s="20">
        <f t="shared" si="15"/>
        <v>14</v>
      </c>
      <c r="E108" s="21">
        <v>11</v>
      </c>
      <c r="F108" s="22">
        <v>3</v>
      </c>
      <c r="G108" s="23">
        <v>8</v>
      </c>
      <c r="H108" s="21">
        <v>824</v>
      </c>
      <c r="I108" s="21">
        <v>863</v>
      </c>
      <c r="J108" s="29">
        <f t="shared" si="29"/>
        <v>74.9090909090909</v>
      </c>
      <c r="K108" s="29">
        <f t="shared" si="30"/>
        <v>78.45454545454545</v>
      </c>
      <c r="L108" s="50">
        <f t="shared" si="28"/>
        <v>-39</v>
      </c>
    </row>
    <row r="109" spans="1:12" ht="15.75">
      <c r="A109" s="12">
        <f t="shared" si="27"/>
        <v>108</v>
      </c>
      <c r="B109" s="21" t="s">
        <v>16</v>
      </c>
      <c r="C109" s="55" t="s">
        <v>109</v>
      </c>
      <c r="D109" s="20">
        <f t="shared" si="15"/>
        <v>14</v>
      </c>
      <c r="E109" s="21">
        <v>11</v>
      </c>
      <c r="F109" s="22">
        <v>3</v>
      </c>
      <c r="G109" s="23">
        <v>8</v>
      </c>
      <c r="H109" s="21">
        <v>816</v>
      </c>
      <c r="I109" s="21">
        <v>865</v>
      </c>
      <c r="J109" s="29">
        <f t="shared" si="29"/>
        <v>74.18181818181819</v>
      </c>
      <c r="K109" s="29">
        <f t="shared" si="30"/>
        <v>78.63636363636364</v>
      </c>
      <c r="L109" s="50">
        <f t="shared" si="28"/>
        <v>-49</v>
      </c>
    </row>
    <row r="110" spans="1:12" ht="15.75">
      <c r="A110" s="12">
        <f t="shared" si="27"/>
        <v>109</v>
      </c>
      <c r="B110" s="21" t="s">
        <v>14</v>
      </c>
      <c r="C110" s="52" t="s">
        <v>39</v>
      </c>
      <c r="D110" s="20">
        <f t="shared" si="15"/>
        <v>14</v>
      </c>
      <c r="E110" s="21">
        <v>11</v>
      </c>
      <c r="F110" s="22">
        <v>3</v>
      </c>
      <c r="G110" s="23">
        <v>8</v>
      </c>
      <c r="H110" s="21">
        <v>847</v>
      </c>
      <c r="I110" s="21">
        <v>902</v>
      </c>
      <c r="J110" s="29">
        <f t="shared" si="29"/>
        <v>77</v>
      </c>
      <c r="K110" s="29">
        <f t="shared" si="30"/>
        <v>82</v>
      </c>
      <c r="L110" s="50">
        <f t="shared" si="28"/>
        <v>-55</v>
      </c>
    </row>
    <row r="111" spans="1:12" ht="15.75">
      <c r="A111" s="12">
        <f t="shared" si="27"/>
        <v>110</v>
      </c>
      <c r="B111" s="21" t="s">
        <v>24</v>
      </c>
      <c r="C111" s="66" t="s">
        <v>145</v>
      </c>
      <c r="D111" s="20">
        <f t="shared" si="15"/>
        <v>14</v>
      </c>
      <c r="E111" s="21">
        <v>11</v>
      </c>
      <c r="F111" s="22">
        <v>3</v>
      </c>
      <c r="G111" s="23">
        <v>8</v>
      </c>
      <c r="H111" s="21">
        <v>846</v>
      </c>
      <c r="I111" s="21">
        <v>906</v>
      </c>
      <c r="J111" s="29">
        <f t="shared" si="29"/>
        <v>76.9090909090909</v>
      </c>
      <c r="K111" s="29">
        <f t="shared" si="30"/>
        <v>82.36363636363636</v>
      </c>
      <c r="L111" s="50">
        <f t="shared" si="28"/>
        <v>-60</v>
      </c>
    </row>
    <row r="112" spans="1:12" ht="15.75">
      <c r="A112" s="12">
        <f t="shared" si="27"/>
        <v>111</v>
      </c>
      <c r="B112" s="21" t="s">
        <v>24</v>
      </c>
      <c r="C112" s="86" t="s">
        <v>146</v>
      </c>
      <c r="D112" s="20">
        <f t="shared" si="15"/>
        <v>14</v>
      </c>
      <c r="E112" s="21">
        <v>11</v>
      </c>
      <c r="F112" s="22">
        <v>3</v>
      </c>
      <c r="G112" s="23">
        <v>8</v>
      </c>
      <c r="H112" s="21">
        <v>816</v>
      </c>
      <c r="I112" s="21">
        <v>878</v>
      </c>
      <c r="J112" s="29">
        <f t="shared" si="29"/>
        <v>74.18181818181819</v>
      </c>
      <c r="K112" s="29">
        <f t="shared" si="30"/>
        <v>79.81818181818181</v>
      </c>
      <c r="L112" s="50">
        <f t="shared" si="28"/>
        <v>-62</v>
      </c>
    </row>
    <row r="113" spans="1:12" ht="15.75">
      <c r="A113" s="12">
        <f t="shared" si="27"/>
        <v>112</v>
      </c>
      <c r="B113" s="21" t="s">
        <v>17</v>
      </c>
      <c r="C113" s="63" t="s">
        <v>33</v>
      </c>
      <c r="D113" s="20">
        <f t="shared" si="15"/>
        <v>14</v>
      </c>
      <c r="E113" s="21">
        <v>11</v>
      </c>
      <c r="F113" s="22">
        <v>3</v>
      </c>
      <c r="G113" s="23">
        <v>8</v>
      </c>
      <c r="H113" s="21">
        <v>850</v>
      </c>
      <c r="I113" s="21">
        <v>918</v>
      </c>
      <c r="J113" s="29">
        <f t="shared" si="29"/>
        <v>77.27272727272727</v>
      </c>
      <c r="K113" s="29">
        <f t="shared" si="30"/>
        <v>83.45454545454545</v>
      </c>
      <c r="L113" s="50">
        <f t="shared" si="28"/>
        <v>-68</v>
      </c>
    </row>
    <row r="114" spans="1:12" ht="15.75">
      <c r="A114" s="12">
        <f t="shared" si="27"/>
        <v>113</v>
      </c>
      <c r="B114" s="21" t="s">
        <v>22</v>
      </c>
      <c r="C114" s="52" t="s">
        <v>137</v>
      </c>
      <c r="D114" s="20">
        <f t="shared" si="15"/>
        <v>14</v>
      </c>
      <c r="E114" s="21">
        <v>11</v>
      </c>
      <c r="F114" s="22">
        <v>3</v>
      </c>
      <c r="G114" s="23">
        <v>8</v>
      </c>
      <c r="H114" s="21">
        <v>818</v>
      </c>
      <c r="I114" s="21">
        <v>887</v>
      </c>
      <c r="J114" s="29">
        <f t="shared" si="29"/>
        <v>74.36363636363636</v>
      </c>
      <c r="K114" s="29">
        <f t="shared" si="30"/>
        <v>80.63636363636364</v>
      </c>
      <c r="L114" s="50">
        <f t="shared" si="28"/>
        <v>-69</v>
      </c>
    </row>
    <row r="115" spans="1:12" ht="15.75">
      <c r="A115" s="12">
        <f t="shared" si="27"/>
        <v>114</v>
      </c>
      <c r="B115" s="21" t="s">
        <v>17</v>
      </c>
      <c r="C115" s="86" t="s">
        <v>163</v>
      </c>
      <c r="D115" s="20">
        <f t="shared" si="15"/>
        <v>14</v>
      </c>
      <c r="E115" s="21">
        <v>11</v>
      </c>
      <c r="F115" s="22">
        <v>3</v>
      </c>
      <c r="G115" s="23">
        <v>8</v>
      </c>
      <c r="H115" s="21">
        <v>763</v>
      </c>
      <c r="I115" s="21">
        <v>839</v>
      </c>
      <c r="J115" s="29">
        <f t="shared" si="29"/>
        <v>69.36363636363636</v>
      </c>
      <c r="K115" s="29">
        <f t="shared" si="30"/>
        <v>76.27272727272727</v>
      </c>
      <c r="L115" s="50">
        <f t="shared" si="28"/>
        <v>-76</v>
      </c>
    </row>
    <row r="116" spans="1:12" ht="15.75">
      <c r="A116" s="12">
        <f aca="true" t="shared" si="31" ref="A116:A131">A115+1</f>
        <v>115</v>
      </c>
      <c r="B116" s="21" t="s">
        <v>12</v>
      </c>
      <c r="C116" s="65" t="s">
        <v>94</v>
      </c>
      <c r="D116" s="20">
        <f t="shared" si="15"/>
        <v>14</v>
      </c>
      <c r="E116" s="21">
        <v>11</v>
      </c>
      <c r="F116" s="26">
        <v>3</v>
      </c>
      <c r="G116" s="27">
        <v>8</v>
      </c>
      <c r="H116" s="25">
        <v>794</v>
      </c>
      <c r="I116" s="25">
        <v>871</v>
      </c>
      <c r="J116" s="29">
        <f t="shared" si="29"/>
        <v>72.18181818181819</v>
      </c>
      <c r="K116" s="29">
        <f t="shared" si="30"/>
        <v>79.18181818181819</v>
      </c>
      <c r="L116" s="50">
        <f t="shared" si="28"/>
        <v>-77</v>
      </c>
    </row>
    <row r="117" spans="1:12" ht="15.75">
      <c r="A117" s="12">
        <f t="shared" si="31"/>
        <v>116</v>
      </c>
      <c r="B117" s="21" t="s">
        <v>24</v>
      </c>
      <c r="C117" s="90" t="s">
        <v>26</v>
      </c>
      <c r="D117" s="20">
        <f t="shared" si="15"/>
        <v>14</v>
      </c>
      <c r="E117" s="21">
        <v>11</v>
      </c>
      <c r="F117" s="35">
        <v>3</v>
      </c>
      <c r="G117" s="36">
        <v>8</v>
      </c>
      <c r="H117" s="34">
        <v>731</v>
      </c>
      <c r="I117" s="34">
        <v>820</v>
      </c>
      <c r="J117" s="29">
        <f t="shared" si="29"/>
        <v>66.45454545454545</v>
      </c>
      <c r="K117" s="29">
        <f t="shared" si="30"/>
        <v>74.54545454545455</v>
      </c>
      <c r="L117" s="50">
        <f t="shared" si="28"/>
        <v>-89</v>
      </c>
    </row>
    <row r="118" spans="1:12" ht="15.75">
      <c r="A118" s="12">
        <f t="shared" si="31"/>
        <v>117</v>
      </c>
      <c r="B118" s="21" t="s">
        <v>28</v>
      </c>
      <c r="C118" s="55" t="s">
        <v>156</v>
      </c>
      <c r="D118" s="20">
        <f>E118+F118</f>
        <v>14</v>
      </c>
      <c r="E118" s="21">
        <v>11</v>
      </c>
      <c r="F118" s="22">
        <v>3</v>
      </c>
      <c r="G118" s="23">
        <v>8</v>
      </c>
      <c r="H118" s="21">
        <v>816</v>
      </c>
      <c r="I118" s="21">
        <v>909</v>
      </c>
      <c r="J118" s="29">
        <f>H118/E118</f>
        <v>74.18181818181819</v>
      </c>
      <c r="K118" s="29">
        <f>I118/E118</f>
        <v>82.63636363636364</v>
      </c>
      <c r="L118" s="50">
        <f>H118-I118</f>
        <v>-93</v>
      </c>
    </row>
    <row r="119" spans="1:12" ht="15.75">
      <c r="A119" s="12">
        <f t="shared" si="31"/>
        <v>118</v>
      </c>
      <c r="B119" s="21" t="s">
        <v>20</v>
      </c>
      <c r="C119" s="55" t="s">
        <v>124</v>
      </c>
      <c r="D119" s="20">
        <f t="shared" si="15"/>
        <v>14</v>
      </c>
      <c r="E119" s="21">
        <v>11</v>
      </c>
      <c r="F119" s="22">
        <v>3</v>
      </c>
      <c r="G119" s="23">
        <v>8</v>
      </c>
      <c r="H119" s="21">
        <v>751</v>
      </c>
      <c r="I119" s="21">
        <v>859</v>
      </c>
      <c r="J119" s="29">
        <f>H119/E119</f>
        <v>68.27272727272727</v>
      </c>
      <c r="K119" s="29">
        <f aca="true" t="shared" si="32" ref="K119:K132">I119/E119</f>
        <v>78.0909090909091</v>
      </c>
      <c r="L119" s="50">
        <f>H119-I119</f>
        <v>-108</v>
      </c>
    </row>
    <row r="120" spans="1:12" ht="15.75">
      <c r="A120" s="12">
        <f t="shared" si="31"/>
        <v>119</v>
      </c>
      <c r="B120" s="21" t="s">
        <v>18</v>
      </c>
      <c r="C120" s="52" t="s">
        <v>116</v>
      </c>
      <c r="D120" s="20">
        <f t="shared" si="15"/>
        <v>14</v>
      </c>
      <c r="E120" s="21">
        <v>11</v>
      </c>
      <c r="F120" s="22">
        <v>3</v>
      </c>
      <c r="G120" s="23">
        <v>8</v>
      </c>
      <c r="H120" s="21">
        <v>749</v>
      </c>
      <c r="I120" s="21">
        <v>861</v>
      </c>
      <c r="J120" s="29">
        <f>H120/E120</f>
        <v>68.0909090909091</v>
      </c>
      <c r="K120" s="29">
        <f t="shared" si="32"/>
        <v>78.27272727272727</v>
      </c>
      <c r="L120" s="50">
        <f>H120-I120</f>
        <v>-112</v>
      </c>
    </row>
    <row r="121" spans="1:12" ht="15.75">
      <c r="A121" s="12">
        <f t="shared" si="31"/>
        <v>120</v>
      </c>
      <c r="B121" s="21" t="s">
        <v>28</v>
      </c>
      <c r="C121" s="55" t="s">
        <v>153</v>
      </c>
      <c r="D121" s="20">
        <f t="shared" si="15"/>
        <v>14</v>
      </c>
      <c r="E121" s="21">
        <v>11</v>
      </c>
      <c r="F121" s="22">
        <v>3</v>
      </c>
      <c r="G121" s="23">
        <v>8</v>
      </c>
      <c r="H121" s="21">
        <v>767</v>
      </c>
      <c r="I121" s="21">
        <v>923</v>
      </c>
      <c r="J121" s="29">
        <f>H121/E121</f>
        <v>69.72727272727273</v>
      </c>
      <c r="K121" s="29">
        <f>I121/E121</f>
        <v>83.9090909090909</v>
      </c>
      <c r="L121" s="50">
        <f>H121-I121</f>
        <v>-156</v>
      </c>
    </row>
    <row r="122" spans="1:12" ht="15.75">
      <c r="A122" s="12">
        <f t="shared" si="31"/>
        <v>121</v>
      </c>
      <c r="B122" s="21" t="s">
        <v>20</v>
      </c>
      <c r="C122" s="63" t="s">
        <v>51</v>
      </c>
      <c r="D122" s="20">
        <f t="shared" si="15"/>
        <v>14</v>
      </c>
      <c r="E122" s="21">
        <v>11</v>
      </c>
      <c r="F122" s="22">
        <v>3</v>
      </c>
      <c r="G122" s="23">
        <v>8</v>
      </c>
      <c r="H122" s="21">
        <v>894</v>
      </c>
      <c r="I122" s="21">
        <v>1063</v>
      </c>
      <c r="J122" s="29">
        <f>H122/E122</f>
        <v>81.27272727272727</v>
      </c>
      <c r="K122" s="29">
        <f t="shared" si="32"/>
        <v>96.63636363636364</v>
      </c>
      <c r="L122" s="50">
        <f>H122-I122</f>
        <v>-169</v>
      </c>
    </row>
    <row r="123" spans="1:12" ht="15.75">
      <c r="A123" s="12">
        <f t="shared" si="31"/>
        <v>122</v>
      </c>
      <c r="B123" s="21" t="s">
        <v>21</v>
      </c>
      <c r="C123" s="52" t="s">
        <v>78</v>
      </c>
      <c r="D123" s="20">
        <f t="shared" si="15"/>
        <v>13</v>
      </c>
      <c r="E123" s="21">
        <v>11</v>
      </c>
      <c r="F123" s="22">
        <v>2</v>
      </c>
      <c r="G123" s="23">
        <v>9</v>
      </c>
      <c r="H123" s="21">
        <v>788</v>
      </c>
      <c r="I123" s="21">
        <v>873</v>
      </c>
      <c r="J123" s="29">
        <f>H123/E123</f>
        <v>71.63636363636364</v>
      </c>
      <c r="K123" s="29">
        <f t="shared" si="32"/>
        <v>79.36363636363636</v>
      </c>
      <c r="L123" s="50">
        <f>H123-I123</f>
        <v>-85</v>
      </c>
    </row>
    <row r="124" spans="1:12" ht="15.75">
      <c r="A124" s="12">
        <f t="shared" si="31"/>
        <v>123</v>
      </c>
      <c r="B124" s="21" t="s">
        <v>12</v>
      </c>
      <c r="C124" s="56" t="s">
        <v>93</v>
      </c>
      <c r="D124" s="20">
        <f t="shared" si="15"/>
        <v>13</v>
      </c>
      <c r="E124" s="21">
        <v>11</v>
      </c>
      <c r="F124" s="26">
        <v>2</v>
      </c>
      <c r="G124" s="27">
        <v>9</v>
      </c>
      <c r="H124" s="25">
        <v>793</v>
      </c>
      <c r="I124" s="25">
        <v>882</v>
      </c>
      <c r="J124" s="29">
        <f>H124/E124</f>
        <v>72.0909090909091</v>
      </c>
      <c r="K124" s="29">
        <f t="shared" si="32"/>
        <v>80.18181818181819</v>
      </c>
      <c r="L124" s="50">
        <f>H124-I124</f>
        <v>-89</v>
      </c>
    </row>
    <row r="125" spans="1:12" ht="15.75">
      <c r="A125" s="12">
        <f t="shared" si="31"/>
        <v>124</v>
      </c>
      <c r="B125" s="21" t="s">
        <v>28</v>
      </c>
      <c r="C125" s="60" t="s">
        <v>157</v>
      </c>
      <c r="D125" s="20">
        <f t="shared" si="15"/>
        <v>13</v>
      </c>
      <c r="E125" s="21">
        <v>11</v>
      </c>
      <c r="F125" s="35">
        <v>2</v>
      </c>
      <c r="G125" s="36">
        <v>9</v>
      </c>
      <c r="H125" s="34">
        <v>836</v>
      </c>
      <c r="I125" s="34">
        <v>941</v>
      </c>
      <c r="J125" s="29">
        <f>H125/E125</f>
        <v>76</v>
      </c>
      <c r="K125" s="29">
        <f t="shared" si="32"/>
        <v>85.54545454545455</v>
      </c>
      <c r="L125" s="50">
        <f>H125-I125</f>
        <v>-105</v>
      </c>
    </row>
    <row r="126" spans="1:12" ht="15.75">
      <c r="A126" s="12">
        <f t="shared" si="31"/>
        <v>125</v>
      </c>
      <c r="B126" s="21" t="s">
        <v>9</v>
      </c>
      <c r="C126" s="55" t="s">
        <v>89</v>
      </c>
      <c r="D126" s="20">
        <f t="shared" si="15"/>
        <v>13</v>
      </c>
      <c r="E126" s="21">
        <v>11</v>
      </c>
      <c r="F126" s="22">
        <v>2</v>
      </c>
      <c r="G126" s="23">
        <v>9</v>
      </c>
      <c r="H126" s="49">
        <v>856</v>
      </c>
      <c r="I126" s="49">
        <v>962</v>
      </c>
      <c r="J126" s="29">
        <f>H126/E126</f>
        <v>77.81818181818181</v>
      </c>
      <c r="K126" s="29">
        <f>I126/E126</f>
        <v>87.45454545454545</v>
      </c>
      <c r="L126" s="50">
        <f>H126-I126</f>
        <v>-106</v>
      </c>
    </row>
    <row r="127" spans="1:12" ht="15.75">
      <c r="A127" s="12">
        <f t="shared" si="31"/>
        <v>126</v>
      </c>
      <c r="B127" s="21" t="s">
        <v>18</v>
      </c>
      <c r="C127" s="88" t="s">
        <v>53</v>
      </c>
      <c r="D127" s="20">
        <f t="shared" si="15"/>
        <v>13</v>
      </c>
      <c r="E127" s="21">
        <v>11</v>
      </c>
      <c r="F127" s="22">
        <v>2</v>
      </c>
      <c r="G127" s="23">
        <v>9</v>
      </c>
      <c r="H127" s="21">
        <v>838</v>
      </c>
      <c r="I127" s="21">
        <v>953</v>
      </c>
      <c r="J127" s="29">
        <f>H127/E127</f>
        <v>76.18181818181819</v>
      </c>
      <c r="K127" s="29">
        <f t="shared" si="32"/>
        <v>86.63636363636364</v>
      </c>
      <c r="L127" s="50">
        <f>H127-I127</f>
        <v>-115</v>
      </c>
    </row>
    <row r="128" spans="1:12" ht="15.75">
      <c r="A128" s="12">
        <f t="shared" si="31"/>
        <v>127</v>
      </c>
      <c r="B128" s="21" t="s">
        <v>27</v>
      </c>
      <c r="C128" s="54" t="s">
        <v>150</v>
      </c>
      <c r="D128" s="20">
        <f t="shared" si="15"/>
        <v>13</v>
      </c>
      <c r="E128" s="21">
        <v>11</v>
      </c>
      <c r="F128" s="22">
        <v>2</v>
      </c>
      <c r="G128" s="23">
        <v>9</v>
      </c>
      <c r="H128" s="21">
        <v>805</v>
      </c>
      <c r="I128" s="21">
        <v>949</v>
      </c>
      <c r="J128" s="29">
        <f>H128/E128</f>
        <v>73.18181818181819</v>
      </c>
      <c r="K128" s="29">
        <f t="shared" si="32"/>
        <v>86.27272727272727</v>
      </c>
      <c r="L128" s="50">
        <f>H128-I128</f>
        <v>-144</v>
      </c>
    </row>
    <row r="129" spans="1:12" ht="15.75">
      <c r="A129" s="12">
        <f t="shared" si="31"/>
        <v>128</v>
      </c>
      <c r="B129" s="21" t="s">
        <v>21</v>
      </c>
      <c r="C129" s="55" t="s">
        <v>131</v>
      </c>
      <c r="D129" s="20">
        <f t="shared" si="15"/>
        <v>13</v>
      </c>
      <c r="E129" s="21">
        <v>11</v>
      </c>
      <c r="F129" s="22">
        <v>2</v>
      </c>
      <c r="G129" s="23">
        <v>9</v>
      </c>
      <c r="H129" s="21">
        <v>728</v>
      </c>
      <c r="I129" s="21">
        <v>903</v>
      </c>
      <c r="J129" s="29">
        <f>H129/E129</f>
        <v>66.18181818181819</v>
      </c>
      <c r="K129" s="29">
        <f t="shared" si="32"/>
        <v>82.0909090909091</v>
      </c>
      <c r="L129" s="50">
        <f>H129-I129</f>
        <v>-175</v>
      </c>
    </row>
    <row r="130" spans="1:12" ht="15.75">
      <c r="A130" s="12">
        <f t="shared" si="31"/>
        <v>129</v>
      </c>
      <c r="B130" s="21" t="s">
        <v>24</v>
      </c>
      <c r="C130" s="89" t="s">
        <v>143</v>
      </c>
      <c r="D130" s="20">
        <f t="shared" si="15"/>
        <v>13</v>
      </c>
      <c r="E130" s="21">
        <v>11</v>
      </c>
      <c r="F130" s="22">
        <v>2</v>
      </c>
      <c r="G130" s="23">
        <v>9</v>
      </c>
      <c r="H130" s="21">
        <v>761</v>
      </c>
      <c r="I130" s="21">
        <v>943</v>
      </c>
      <c r="J130" s="29">
        <f>H130/E130</f>
        <v>69.18181818181819</v>
      </c>
      <c r="K130" s="29">
        <f>I130/E130</f>
        <v>85.72727272727273</v>
      </c>
      <c r="L130" s="50">
        <f>H130-I130</f>
        <v>-182</v>
      </c>
    </row>
    <row r="131" spans="1:12" ht="15.75">
      <c r="A131" s="12">
        <f t="shared" si="31"/>
        <v>130</v>
      </c>
      <c r="B131" s="21" t="s">
        <v>17</v>
      </c>
      <c r="C131" s="55" t="s">
        <v>162</v>
      </c>
      <c r="D131" s="20">
        <f aca="true" t="shared" si="33" ref="D131:D145">E131+F131</f>
        <v>13</v>
      </c>
      <c r="E131" s="21">
        <v>11</v>
      </c>
      <c r="F131" s="22">
        <v>2</v>
      </c>
      <c r="G131" s="23">
        <v>9</v>
      </c>
      <c r="H131" s="21">
        <v>697</v>
      </c>
      <c r="I131" s="21">
        <v>890</v>
      </c>
      <c r="J131" s="29">
        <f>H131/E131</f>
        <v>63.36363636363637</v>
      </c>
      <c r="K131" s="29">
        <f t="shared" si="32"/>
        <v>80.9090909090909</v>
      </c>
      <c r="L131" s="50">
        <f aca="true" t="shared" si="34" ref="L131:L143">H131-I131</f>
        <v>-193</v>
      </c>
    </row>
    <row r="132" spans="1:12" ht="15.75">
      <c r="A132" s="12">
        <f aca="true" t="shared" si="35" ref="A132:A145">A131+1</f>
        <v>131</v>
      </c>
      <c r="B132" s="21" t="s">
        <v>14</v>
      </c>
      <c r="C132" s="87" t="s">
        <v>101</v>
      </c>
      <c r="D132" s="20">
        <f t="shared" si="33"/>
        <v>13</v>
      </c>
      <c r="E132" s="21">
        <v>11</v>
      </c>
      <c r="F132" s="22">
        <v>2</v>
      </c>
      <c r="G132" s="23">
        <v>9</v>
      </c>
      <c r="H132" s="21">
        <v>826</v>
      </c>
      <c r="I132" s="21">
        <v>1047</v>
      </c>
      <c r="J132" s="29">
        <f aca="true" t="shared" si="36" ref="J132:J143">H132/E132</f>
        <v>75.0909090909091</v>
      </c>
      <c r="K132" s="29">
        <f t="shared" si="32"/>
        <v>95.18181818181819</v>
      </c>
      <c r="L132" s="50">
        <f t="shared" si="34"/>
        <v>-221</v>
      </c>
    </row>
    <row r="133" spans="1:12" ht="15.75">
      <c r="A133" s="12">
        <f t="shared" si="35"/>
        <v>132</v>
      </c>
      <c r="B133" s="21" t="s">
        <v>20</v>
      </c>
      <c r="C133" s="86" t="s">
        <v>125</v>
      </c>
      <c r="D133" s="20">
        <f t="shared" si="33"/>
        <v>13</v>
      </c>
      <c r="E133" s="21">
        <v>11</v>
      </c>
      <c r="F133" s="22">
        <v>2</v>
      </c>
      <c r="G133" s="23">
        <v>9</v>
      </c>
      <c r="H133" s="21">
        <v>705</v>
      </c>
      <c r="I133" s="21">
        <v>947</v>
      </c>
      <c r="J133" s="29">
        <f t="shared" si="36"/>
        <v>64.0909090909091</v>
      </c>
      <c r="K133" s="29">
        <f aca="true" t="shared" si="37" ref="K133:K145">I133/E133</f>
        <v>86.0909090909091</v>
      </c>
      <c r="L133" s="50">
        <f t="shared" si="34"/>
        <v>-242</v>
      </c>
    </row>
    <row r="134" spans="1:12" ht="15.75">
      <c r="A134" s="12">
        <f t="shared" si="35"/>
        <v>133</v>
      </c>
      <c r="B134" s="21" t="s">
        <v>16</v>
      </c>
      <c r="C134" s="58" t="s">
        <v>110</v>
      </c>
      <c r="D134" s="20">
        <f t="shared" si="33"/>
        <v>12</v>
      </c>
      <c r="E134" s="21">
        <v>11</v>
      </c>
      <c r="F134" s="22">
        <v>1</v>
      </c>
      <c r="G134" s="23">
        <v>10</v>
      </c>
      <c r="H134" s="21">
        <v>837</v>
      </c>
      <c r="I134" s="21">
        <v>958</v>
      </c>
      <c r="J134" s="29">
        <f t="shared" si="36"/>
        <v>76.0909090909091</v>
      </c>
      <c r="K134" s="29">
        <f t="shared" si="37"/>
        <v>87.0909090909091</v>
      </c>
      <c r="L134" s="50">
        <f t="shared" si="34"/>
        <v>-121</v>
      </c>
    </row>
    <row r="135" spans="1:12" ht="15.75">
      <c r="A135" s="12">
        <f t="shared" si="35"/>
        <v>134</v>
      </c>
      <c r="B135" s="21" t="s">
        <v>20</v>
      </c>
      <c r="C135" s="87" t="s">
        <v>52</v>
      </c>
      <c r="D135" s="20">
        <f t="shared" si="33"/>
        <v>12</v>
      </c>
      <c r="E135" s="21">
        <v>11</v>
      </c>
      <c r="F135" s="22">
        <v>1</v>
      </c>
      <c r="G135" s="23">
        <v>10</v>
      </c>
      <c r="H135" s="21">
        <v>821</v>
      </c>
      <c r="I135" s="21">
        <v>958</v>
      </c>
      <c r="J135" s="29">
        <f t="shared" si="36"/>
        <v>74.63636363636364</v>
      </c>
      <c r="K135" s="29">
        <f t="shared" si="37"/>
        <v>87.0909090909091</v>
      </c>
      <c r="L135" s="50">
        <f t="shared" si="34"/>
        <v>-137</v>
      </c>
    </row>
    <row r="136" spans="1:12" ht="15.75">
      <c r="A136" s="12">
        <f t="shared" si="35"/>
        <v>135</v>
      </c>
      <c r="B136" s="21" t="s">
        <v>22</v>
      </c>
      <c r="C136" s="52" t="s">
        <v>138</v>
      </c>
      <c r="D136" s="20">
        <f t="shared" si="33"/>
        <v>12</v>
      </c>
      <c r="E136" s="21">
        <v>11</v>
      </c>
      <c r="F136" s="22">
        <v>1</v>
      </c>
      <c r="G136" s="23">
        <v>10</v>
      </c>
      <c r="H136" s="21">
        <v>808</v>
      </c>
      <c r="I136" s="21">
        <v>945</v>
      </c>
      <c r="J136" s="29">
        <f t="shared" si="36"/>
        <v>73.45454545454545</v>
      </c>
      <c r="K136" s="29">
        <f t="shared" si="37"/>
        <v>85.9090909090909</v>
      </c>
      <c r="L136" s="50">
        <f t="shared" si="34"/>
        <v>-137</v>
      </c>
    </row>
    <row r="137" spans="1:12" ht="15.75">
      <c r="A137" s="12">
        <f t="shared" si="35"/>
        <v>136</v>
      </c>
      <c r="B137" s="21" t="s">
        <v>9</v>
      </c>
      <c r="C137" s="55" t="s">
        <v>88</v>
      </c>
      <c r="D137" s="20">
        <f t="shared" si="33"/>
        <v>12</v>
      </c>
      <c r="E137" s="21">
        <v>11</v>
      </c>
      <c r="F137" s="22">
        <v>1</v>
      </c>
      <c r="G137" s="23">
        <v>10</v>
      </c>
      <c r="H137" s="49">
        <v>816</v>
      </c>
      <c r="I137" s="49">
        <v>954</v>
      </c>
      <c r="J137" s="29">
        <f t="shared" si="36"/>
        <v>74.18181818181819</v>
      </c>
      <c r="K137" s="29">
        <f t="shared" si="37"/>
        <v>86.72727272727273</v>
      </c>
      <c r="L137" s="50">
        <f t="shared" si="34"/>
        <v>-138</v>
      </c>
    </row>
    <row r="138" spans="1:12" ht="15.75">
      <c r="A138" s="12">
        <f t="shared" si="35"/>
        <v>137</v>
      </c>
      <c r="B138" s="21" t="s">
        <v>16</v>
      </c>
      <c r="C138" s="52" t="s">
        <v>84</v>
      </c>
      <c r="D138" s="20">
        <f t="shared" si="33"/>
        <v>12</v>
      </c>
      <c r="E138" s="21">
        <v>11</v>
      </c>
      <c r="F138" s="22">
        <v>1</v>
      </c>
      <c r="G138" s="23">
        <v>10</v>
      </c>
      <c r="H138" s="21">
        <v>778</v>
      </c>
      <c r="I138" s="21">
        <v>935</v>
      </c>
      <c r="J138" s="29">
        <f t="shared" si="36"/>
        <v>70.72727272727273</v>
      </c>
      <c r="K138" s="29">
        <f t="shared" si="37"/>
        <v>85</v>
      </c>
      <c r="L138" s="50">
        <f>H138-I138</f>
        <v>-157</v>
      </c>
    </row>
    <row r="139" spans="1:12" ht="15.75">
      <c r="A139" s="12">
        <f t="shared" si="35"/>
        <v>138</v>
      </c>
      <c r="B139" s="21" t="s">
        <v>17</v>
      </c>
      <c r="C139" s="53" t="s">
        <v>165</v>
      </c>
      <c r="D139" s="20">
        <f t="shared" si="33"/>
        <v>12</v>
      </c>
      <c r="E139" s="21">
        <v>11</v>
      </c>
      <c r="F139" s="22">
        <v>1</v>
      </c>
      <c r="G139" s="23">
        <v>10</v>
      </c>
      <c r="H139" s="21">
        <v>679</v>
      </c>
      <c r="I139" s="21">
        <v>877</v>
      </c>
      <c r="J139" s="29">
        <f t="shared" si="36"/>
        <v>61.72727272727273</v>
      </c>
      <c r="K139" s="29">
        <f t="shared" si="37"/>
        <v>79.72727272727273</v>
      </c>
      <c r="L139" s="50">
        <f t="shared" si="34"/>
        <v>-198</v>
      </c>
    </row>
    <row r="140" spans="1:12" ht="15.75">
      <c r="A140" s="12">
        <f t="shared" si="35"/>
        <v>139</v>
      </c>
      <c r="B140" s="21" t="s">
        <v>21</v>
      </c>
      <c r="C140" s="53" t="s">
        <v>80</v>
      </c>
      <c r="D140" s="20">
        <f t="shared" si="33"/>
        <v>11</v>
      </c>
      <c r="E140" s="21">
        <v>11</v>
      </c>
      <c r="F140" s="22">
        <v>0</v>
      </c>
      <c r="G140" s="23">
        <v>11</v>
      </c>
      <c r="H140" s="21">
        <v>785</v>
      </c>
      <c r="I140" s="21">
        <v>970</v>
      </c>
      <c r="J140" s="29">
        <f t="shared" si="36"/>
        <v>71.36363636363636</v>
      </c>
      <c r="K140" s="29">
        <f t="shared" si="37"/>
        <v>88.18181818181819</v>
      </c>
      <c r="L140" s="50">
        <f t="shared" si="34"/>
        <v>-185</v>
      </c>
    </row>
    <row r="141" spans="1:12" ht="15.75">
      <c r="A141" s="12">
        <f t="shared" si="35"/>
        <v>140</v>
      </c>
      <c r="B141" s="21" t="s">
        <v>18</v>
      </c>
      <c r="C141" s="89" t="s">
        <v>119</v>
      </c>
      <c r="D141" s="20">
        <f t="shared" si="33"/>
        <v>11</v>
      </c>
      <c r="E141" s="21">
        <v>11</v>
      </c>
      <c r="F141" s="22">
        <v>0</v>
      </c>
      <c r="G141" s="23">
        <v>11</v>
      </c>
      <c r="H141" s="21">
        <v>747</v>
      </c>
      <c r="I141" s="21">
        <v>934</v>
      </c>
      <c r="J141" s="29">
        <f t="shared" si="36"/>
        <v>67.9090909090909</v>
      </c>
      <c r="K141" s="29">
        <f t="shared" si="37"/>
        <v>84.9090909090909</v>
      </c>
      <c r="L141" s="50">
        <f t="shared" si="34"/>
        <v>-187</v>
      </c>
    </row>
    <row r="142" spans="1:12" ht="15.75">
      <c r="A142" s="12">
        <f t="shared" si="35"/>
        <v>141</v>
      </c>
      <c r="B142" s="21" t="s">
        <v>9</v>
      </c>
      <c r="C142" s="53" t="s">
        <v>57</v>
      </c>
      <c r="D142" s="20">
        <f t="shared" si="33"/>
        <v>11</v>
      </c>
      <c r="E142" s="21">
        <v>11</v>
      </c>
      <c r="F142" s="22">
        <v>0</v>
      </c>
      <c r="G142" s="23">
        <v>11</v>
      </c>
      <c r="H142" s="49">
        <v>783</v>
      </c>
      <c r="I142" s="49">
        <v>1029</v>
      </c>
      <c r="J142" s="29">
        <f t="shared" si="36"/>
        <v>71.18181818181819</v>
      </c>
      <c r="K142" s="29">
        <f t="shared" si="37"/>
        <v>93.54545454545455</v>
      </c>
      <c r="L142" s="50">
        <f t="shared" si="34"/>
        <v>-246</v>
      </c>
    </row>
    <row r="143" spans="1:12" ht="15.75">
      <c r="A143" s="12">
        <f t="shared" si="35"/>
        <v>142</v>
      </c>
      <c r="B143" s="21" t="s">
        <v>22</v>
      </c>
      <c r="C143" s="68" t="s">
        <v>139</v>
      </c>
      <c r="D143" s="20">
        <f t="shared" si="33"/>
        <v>11</v>
      </c>
      <c r="E143" s="21">
        <v>11</v>
      </c>
      <c r="F143" s="22">
        <v>0</v>
      </c>
      <c r="G143" s="23">
        <v>11</v>
      </c>
      <c r="H143" s="21">
        <v>723</v>
      </c>
      <c r="I143" s="21">
        <v>984</v>
      </c>
      <c r="J143" s="29">
        <f>H143/E143</f>
        <v>65.72727272727273</v>
      </c>
      <c r="K143" s="29">
        <f t="shared" si="37"/>
        <v>89.45454545454545</v>
      </c>
      <c r="L143" s="50">
        <f>H143-I143</f>
        <v>-261</v>
      </c>
    </row>
    <row r="144" spans="1:12" ht="15.75">
      <c r="A144" s="12">
        <f t="shared" si="35"/>
        <v>143</v>
      </c>
      <c r="B144" s="21" t="s">
        <v>12</v>
      </c>
      <c r="C144" s="57" t="s">
        <v>56</v>
      </c>
      <c r="D144" s="20">
        <f t="shared" si="33"/>
        <v>11</v>
      </c>
      <c r="E144" s="21">
        <v>11</v>
      </c>
      <c r="F144" s="26">
        <v>0</v>
      </c>
      <c r="G144" s="27">
        <v>11</v>
      </c>
      <c r="H144" s="25">
        <v>706</v>
      </c>
      <c r="I144" s="25">
        <v>1048</v>
      </c>
      <c r="J144" s="29">
        <f>H144/E144</f>
        <v>64.18181818181819</v>
      </c>
      <c r="K144" s="29">
        <f t="shared" si="37"/>
        <v>95.27272727272727</v>
      </c>
      <c r="L144" s="50">
        <f>H144-I144</f>
        <v>-342</v>
      </c>
    </row>
    <row r="145" spans="1:12" ht="15.75">
      <c r="A145" s="12">
        <f t="shared" si="35"/>
        <v>144</v>
      </c>
      <c r="B145" s="21" t="s">
        <v>27</v>
      </c>
      <c r="C145" s="59" t="s">
        <v>151</v>
      </c>
      <c r="D145" s="20">
        <f t="shared" si="33"/>
        <v>11</v>
      </c>
      <c r="E145" s="21">
        <v>11</v>
      </c>
      <c r="F145" s="35">
        <v>0</v>
      </c>
      <c r="G145" s="36">
        <v>11</v>
      </c>
      <c r="H145" s="34">
        <v>617</v>
      </c>
      <c r="I145" s="34">
        <v>1067</v>
      </c>
      <c r="J145" s="29">
        <f>H145/E145</f>
        <v>56.09090909090909</v>
      </c>
      <c r="K145" s="29">
        <f t="shared" si="37"/>
        <v>97</v>
      </c>
      <c r="L145" s="50">
        <f>H145-I145</f>
        <v>-450</v>
      </c>
    </row>
    <row r="146" spans="2:12" ht="15.75">
      <c r="B146" s="21"/>
      <c r="C146" s="28"/>
      <c r="D146" s="21"/>
      <c r="E146" s="21"/>
      <c r="F146" s="21"/>
      <c r="G146" s="21"/>
      <c r="H146" s="21"/>
      <c r="I146" s="21"/>
      <c r="J146" s="29"/>
      <c r="K146" s="29"/>
      <c r="L146" s="50"/>
    </row>
    <row r="147" spans="2:12" ht="15.75">
      <c r="B147" s="21"/>
      <c r="C147" s="28"/>
      <c r="D147" s="21"/>
      <c r="E147" s="21"/>
      <c r="F147" s="21"/>
      <c r="G147" s="21"/>
      <c r="H147" s="21"/>
      <c r="I147" s="21"/>
      <c r="J147" s="29"/>
      <c r="K147" s="29"/>
      <c r="L147" s="50"/>
    </row>
    <row r="148" spans="2:12" ht="15.75">
      <c r="B148" s="21"/>
      <c r="C148" s="28"/>
      <c r="D148" s="21"/>
      <c r="E148" s="21"/>
      <c r="F148" s="21"/>
      <c r="G148" s="21"/>
      <c r="H148" s="21"/>
      <c r="I148" s="21"/>
      <c r="J148" s="29"/>
      <c r="K148" s="29"/>
      <c r="L148" s="50"/>
    </row>
    <row r="149" spans="2:12" ht="15.75">
      <c r="B149" s="21"/>
      <c r="C149" s="28"/>
      <c r="D149" s="21"/>
      <c r="E149" s="21"/>
      <c r="F149" s="21"/>
      <c r="G149" s="21"/>
      <c r="H149" s="21"/>
      <c r="I149" s="21"/>
      <c r="J149" s="29"/>
      <c r="K149" s="29"/>
      <c r="L149" s="50"/>
    </row>
    <row r="150" spans="2:12" ht="15.75">
      <c r="B150" s="21"/>
      <c r="C150" s="28"/>
      <c r="D150" s="21"/>
      <c r="E150" s="21"/>
      <c r="F150" s="21"/>
      <c r="G150" s="21"/>
      <c r="H150" s="21"/>
      <c r="I150" s="21"/>
      <c r="J150" s="29"/>
      <c r="K150" s="29"/>
      <c r="L150" s="50"/>
    </row>
    <row r="151" spans="2:12" ht="15.75">
      <c r="B151" s="21"/>
      <c r="C151" s="28"/>
      <c r="D151" s="21"/>
      <c r="E151" s="21"/>
      <c r="F151" s="21"/>
      <c r="G151" s="21"/>
      <c r="H151" s="21"/>
      <c r="I151" s="21"/>
      <c r="J151" s="29"/>
      <c r="K151" s="29"/>
      <c r="L151" s="50"/>
    </row>
    <row r="152" spans="2:12" ht="15.75">
      <c r="B152" s="21"/>
      <c r="C152" s="28"/>
      <c r="D152" s="21"/>
      <c r="E152" s="21"/>
      <c r="F152" s="21"/>
      <c r="G152" s="21"/>
      <c r="H152" s="21"/>
      <c r="I152" s="21"/>
      <c r="J152" s="29"/>
      <c r="K152" s="29"/>
      <c r="L152" s="50"/>
    </row>
    <row r="153" spans="2:12" ht="15.75">
      <c r="B153" s="21"/>
      <c r="C153" s="28"/>
      <c r="D153" s="21"/>
      <c r="E153" s="21"/>
      <c r="F153" s="21"/>
      <c r="G153" s="21"/>
      <c r="H153" s="21"/>
      <c r="I153" s="21"/>
      <c r="J153" s="29"/>
      <c r="K153" s="29"/>
      <c r="L153" s="50"/>
    </row>
    <row r="154" spans="2:12" ht="15.75">
      <c r="B154" s="21"/>
      <c r="C154" s="28"/>
      <c r="D154" s="21"/>
      <c r="E154" s="21"/>
      <c r="F154" s="21"/>
      <c r="G154" s="21"/>
      <c r="H154" s="21"/>
      <c r="I154" s="21"/>
      <c r="J154" s="29"/>
      <c r="K154" s="29"/>
      <c r="L154" s="50"/>
    </row>
    <row r="155" spans="2:12" ht="15.75">
      <c r="B155" s="21"/>
      <c r="C155" s="28"/>
      <c r="D155" s="21"/>
      <c r="E155" s="21"/>
      <c r="F155" s="21"/>
      <c r="G155" s="21"/>
      <c r="H155" s="21"/>
      <c r="I155" s="21"/>
      <c r="J155" s="29"/>
      <c r="K155" s="29"/>
      <c r="L155" s="50"/>
    </row>
    <row r="156" spans="2:12" ht="15.75">
      <c r="B156" s="21"/>
      <c r="C156" s="28"/>
      <c r="D156" s="21"/>
      <c r="E156" s="21"/>
      <c r="F156" s="21"/>
      <c r="G156" s="21"/>
      <c r="H156" s="21"/>
      <c r="I156" s="21"/>
      <c r="J156" s="29"/>
      <c r="K156" s="29"/>
      <c r="L156" s="50"/>
    </row>
  </sheetData>
  <printOptions gridLines="1" horizontalCentered="1" verticalCentered="1"/>
  <pageMargins left="0.2" right="0.21" top="0.4330708661417323" bottom="0.8661417322834646" header="0.2362204724409449" footer="0.6299212598425197"/>
  <pageSetup horizontalDpi="300" verticalDpi="300" orientation="portrait" paperSize="9" scale="97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A1" sqref="A1"/>
    </sheetView>
  </sheetViews>
  <sheetFormatPr defaultColWidth="11.00390625" defaultRowHeight="15.75"/>
  <cols>
    <col min="1" max="1" width="3.125" style="0" bestFit="1" customWidth="1"/>
    <col min="2" max="2" width="5.25390625" style="4" customWidth="1"/>
    <col min="3" max="3" width="19.875" style="0" customWidth="1"/>
    <col min="4" max="4" width="5.75390625" style="0" customWidth="1"/>
    <col min="5" max="5" width="7.00390625" style="0" customWidth="1"/>
    <col min="6" max="6" width="7.75390625" style="0" customWidth="1"/>
    <col min="7" max="7" width="4.25390625" style="0" customWidth="1"/>
    <col min="8" max="8" width="7.00390625" style="0" customWidth="1"/>
    <col min="9" max="9" width="6.875" style="0" customWidth="1"/>
    <col min="10" max="10" width="8.625" style="0" customWidth="1"/>
    <col min="11" max="11" width="9.25390625" style="0" customWidth="1"/>
    <col min="12" max="12" width="5.125" style="0" bestFit="1" customWidth="1"/>
    <col min="13" max="13" width="5.375" style="0" customWidth="1"/>
  </cols>
  <sheetData>
    <row r="1" spans="1:13" ht="29.25" customHeight="1">
      <c r="A1" s="93" t="s">
        <v>29</v>
      </c>
      <c r="B1" s="92" t="s">
        <v>0</v>
      </c>
      <c r="C1" s="6" t="s">
        <v>168</v>
      </c>
      <c r="D1" s="43" t="s">
        <v>1</v>
      </c>
      <c r="E1" s="43" t="s">
        <v>30</v>
      </c>
      <c r="F1" s="43" t="s">
        <v>2</v>
      </c>
      <c r="G1" s="43" t="s">
        <v>3</v>
      </c>
      <c r="H1" s="44" t="s">
        <v>4</v>
      </c>
      <c r="I1" s="44" t="s">
        <v>5</v>
      </c>
      <c r="J1" s="44" t="s">
        <v>6</v>
      </c>
      <c r="K1" s="44" t="s">
        <v>7</v>
      </c>
      <c r="L1" s="45" t="s">
        <v>8</v>
      </c>
      <c r="M1" s="5"/>
    </row>
    <row r="2" spans="1:12" ht="15.75">
      <c r="A2" s="94">
        <v>1</v>
      </c>
      <c r="B2" s="21" t="s">
        <v>9</v>
      </c>
      <c r="C2" s="84" t="s">
        <v>58</v>
      </c>
      <c r="D2" s="20">
        <v>21</v>
      </c>
      <c r="E2" s="21">
        <v>11</v>
      </c>
      <c r="F2" s="22">
        <v>10</v>
      </c>
      <c r="G2" s="23">
        <v>1</v>
      </c>
      <c r="H2" s="49">
        <v>966</v>
      </c>
      <c r="I2" s="49">
        <v>835</v>
      </c>
      <c r="J2" s="29">
        <v>87.81818181818181</v>
      </c>
      <c r="K2" s="29">
        <v>75.9090909090909</v>
      </c>
      <c r="L2" s="50">
        <v>131</v>
      </c>
    </row>
    <row r="3" spans="1:12" ht="15.75">
      <c r="A3" s="94">
        <f>A2+1</f>
        <v>2</v>
      </c>
      <c r="B3" s="21" t="s">
        <v>12</v>
      </c>
      <c r="C3" s="70" t="s">
        <v>90</v>
      </c>
      <c r="D3" s="20">
        <v>18</v>
      </c>
      <c r="E3" s="21">
        <v>10</v>
      </c>
      <c r="F3" s="26">
        <v>8</v>
      </c>
      <c r="G3" s="27">
        <v>2</v>
      </c>
      <c r="H3" s="25">
        <v>801</v>
      </c>
      <c r="I3" s="25">
        <v>653</v>
      </c>
      <c r="J3" s="29">
        <v>80.1</v>
      </c>
      <c r="K3" s="29">
        <v>65.3</v>
      </c>
      <c r="L3" s="50">
        <v>148</v>
      </c>
    </row>
    <row r="4" spans="1:13" ht="15.75">
      <c r="A4" s="94">
        <f aca="true" t="shared" si="0" ref="A4:A15">A3+1</f>
        <v>3</v>
      </c>
      <c r="B4" s="21" t="s">
        <v>12</v>
      </c>
      <c r="C4" s="39" t="s">
        <v>41</v>
      </c>
      <c r="D4" s="20">
        <v>18</v>
      </c>
      <c r="E4" s="21">
        <v>10</v>
      </c>
      <c r="F4" s="26">
        <v>8</v>
      </c>
      <c r="G4" s="27">
        <v>2</v>
      </c>
      <c r="H4" s="25">
        <v>873</v>
      </c>
      <c r="I4" s="25">
        <v>788</v>
      </c>
      <c r="J4" s="29">
        <v>87.3</v>
      </c>
      <c r="K4" s="29">
        <v>78.8</v>
      </c>
      <c r="L4" s="50">
        <v>85</v>
      </c>
      <c r="M4" s="1"/>
    </row>
    <row r="5" spans="1:12" ht="15.75">
      <c r="A5" s="94">
        <f t="shared" si="0"/>
        <v>4</v>
      </c>
      <c r="B5" s="21" t="s">
        <v>27</v>
      </c>
      <c r="C5" s="28" t="s">
        <v>147</v>
      </c>
      <c r="D5" s="20">
        <v>19</v>
      </c>
      <c r="E5" s="21">
        <v>11</v>
      </c>
      <c r="F5" s="22">
        <v>8</v>
      </c>
      <c r="G5" s="23">
        <v>3</v>
      </c>
      <c r="H5" s="21">
        <v>864</v>
      </c>
      <c r="I5" s="21">
        <v>811</v>
      </c>
      <c r="J5" s="29">
        <v>78.54545454545455</v>
      </c>
      <c r="K5" s="29">
        <v>73.72727272727273</v>
      </c>
      <c r="L5" s="50">
        <v>53</v>
      </c>
    </row>
    <row r="6" spans="1:12" ht="15.75">
      <c r="A6" s="94">
        <f t="shared" si="0"/>
        <v>5</v>
      </c>
      <c r="B6" s="21" t="s">
        <v>9</v>
      </c>
      <c r="C6" s="28" t="s">
        <v>45</v>
      </c>
      <c r="D6" s="20">
        <v>18</v>
      </c>
      <c r="E6" s="21">
        <v>11</v>
      </c>
      <c r="F6" s="22">
        <v>7</v>
      </c>
      <c r="G6" s="23">
        <v>4</v>
      </c>
      <c r="H6" s="49">
        <v>845</v>
      </c>
      <c r="I6" s="49">
        <v>829</v>
      </c>
      <c r="J6" s="29">
        <v>76.81818181818181</v>
      </c>
      <c r="K6" s="29">
        <v>75.36363636363636</v>
      </c>
      <c r="L6" s="50">
        <v>16</v>
      </c>
    </row>
    <row r="7" spans="1:12" ht="15.75">
      <c r="A7" s="94">
        <f t="shared" si="0"/>
        <v>6</v>
      </c>
      <c r="B7" s="21" t="s">
        <v>9</v>
      </c>
      <c r="C7" s="28" t="s">
        <v>42</v>
      </c>
      <c r="D7" s="20">
        <v>17</v>
      </c>
      <c r="E7" s="21">
        <v>11</v>
      </c>
      <c r="F7" s="22">
        <v>6</v>
      </c>
      <c r="G7" s="23">
        <v>5</v>
      </c>
      <c r="H7" s="51">
        <v>860</v>
      </c>
      <c r="I7" s="51">
        <v>801</v>
      </c>
      <c r="J7" s="29">
        <v>78.18181818181819</v>
      </c>
      <c r="K7" s="29">
        <v>72.81818181818181</v>
      </c>
      <c r="L7" s="50">
        <v>59</v>
      </c>
    </row>
    <row r="8" spans="1:12" ht="15.75">
      <c r="A8" s="94">
        <f t="shared" si="0"/>
        <v>7</v>
      </c>
      <c r="B8" s="21" t="s">
        <v>9</v>
      </c>
      <c r="C8" s="28" t="s">
        <v>49</v>
      </c>
      <c r="D8" s="20">
        <v>16</v>
      </c>
      <c r="E8" s="21">
        <v>11</v>
      </c>
      <c r="F8" s="22">
        <v>5</v>
      </c>
      <c r="G8" s="23">
        <v>6</v>
      </c>
      <c r="H8" s="49">
        <v>914</v>
      </c>
      <c r="I8" s="49">
        <v>927</v>
      </c>
      <c r="J8" s="29">
        <v>83.0909090909091</v>
      </c>
      <c r="K8" s="29">
        <v>84.27272727272727</v>
      </c>
      <c r="L8" s="50">
        <v>-13</v>
      </c>
    </row>
    <row r="9" spans="1:12" ht="15.75">
      <c r="A9" s="94">
        <f t="shared" si="0"/>
        <v>8</v>
      </c>
      <c r="B9" s="21" t="s">
        <v>28</v>
      </c>
      <c r="C9" s="66" t="s">
        <v>152</v>
      </c>
      <c r="D9" s="20">
        <v>16</v>
      </c>
      <c r="E9" s="21">
        <v>11</v>
      </c>
      <c r="F9" s="22">
        <v>5</v>
      </c>
      <c r="G9" s="23">
        <v>6</v>
      </c>
      <c r="H9" s="21">
        <v>821</v>
      </c>
      <c r="I9" s="21">
        <v>840</v>
      </c>
      <c r="J9" s="29">
        <v>74.63636363636364</v>
      </c>
      <c r="K9" s="29">
        <v>76.36363636363636</v>
      </c>
      <c r="L9" s="50">
        <v>-19</v>
      </c>
    </row>
    <row r="10" spans="1:12" ht="15.75">
      <c r="A10" s="94">
        <f t="shared" si="0"/>
        <v>9</v>
      </c>
      <c r="B10" s="21" t="s">
        <v>12</v>
      </c>
      <c r="C10" s="69" t="s">
        <v>96</v>
      </c>
      <c r="D10" s="20">
        <v>16</v>
      </c>
      <c r="E10" s="21">
        <v>11</v>
      </c>
      <c r="F10" s="26">
        <v>5</v>
      </c>
      <c r="G10" s="27">
        <v>6</v>
      </c>
      <c r="H10" s="25">
        <v>895</v>
      </c>
      <c r="I10" s="25">
        <v>925</v>
      </c>
      <c r="J10" s="29">
        <v>81.36363636363636</v>
      </c>
      <c r="K10" s="29">
        <v>84.0909090909091</v>
      </c>
      <c r="L10" s="50">
        <v>-30</v>
      </c>
    </row>
    <row r="11" spans="1:12" ht="15.75">
      <c r="A11" s="94">
        <f t="shared" si="0"/>
        <v>10</v>
      </c>
      <c r="B11" s="21" t="s">
        <v>28</v>
      </c>
      <c r="C11" s="63" t="s">
        <v>155</v>
      </c>
      <c r="D11" s="20">
        <v>14</v>
      </c>
      <c r="E11" s="21">
        <v>11</v>
      </c>
      <c r="F11" s="22">
        <v>3</v>
      </c>
      <c r="G11" s="23">
        <v>8</v>
      </c>
      <c r="H11" s="21">
        <v>800</v>
      </c>
      <c r="I11" s="21">
        <v>820</v>
      </c>
      <c r="J11" s="29">
        <v>72.72727272727273</v>
      </c>
      <c r="K11" s="29">
        <v>74.54545454545455</v>
      </c>
      <c r="L11" s="50">
        <v>-20</v>
      </c>
    </row>
    <row r="12" spans="1:12" ht="15.75">
      <c r="A12" s="94">
        <f t="shared" si="0"/>
        <v>11</v>
      </c>
      <c r="B12" s="21" t="s">
        <v>12</v>
      </c>
      <c r="C12" s="56" t="s">
        <v>93</v>
      </c>
      <c r="D12" s="20">
        <v>13</v>
      </c>
      <c r="E12" s="21">
        <v>11</v>
      </c>
      <c r="F12" s="26">
        <v>2</v>
      </c>
      <c r="G12" s="27">
        <v>9</v>
      </c>
      <c r="H12" s="25">
        <v>793</v>
      </c>
      <c r="I12" s="25">
        <v>882</v>
      </c>
      <c r="J12" s="29">
        <v>72.0909090909091</v>
      </c>
      <c r="K12" s="29">
        <v>80.18181818181819</v>
      </c>
      <c r="L12" s="50">
        <v>-89</v>
      </c>
    </row>
    <row r="13" spans="1:12" ht="15.75">
      <c r="A13" s="94">
        <f t="shared" si="0"/>
        <v>12</v>
      </c>
      <c r="B13" s="21" t="s">
        <v>9</v>
      </c>
      <c r="C13" s="55" t="s">
        <v>89</v>
      </c>
      <c r="D13" s="20">
        <v>13</v>
      </c>
      <c r="E13" s="21">
        <v>11</v>
      </c>
      <c r="F13" s="22">
        <v>2</v>
      </c>
      <c r="G13" s="23">
        <v>9</v>
      </c>
      <c r="H13" s="49">
        <v>856</v>
      </c>
      <c r="I13" s="49">
        <v>962</v>
      </c>
      <c r="J13" s="29">
        <v>77.81818181818181</v>
      </c>
      <c r="K13" s="29">
        <v>87.45454545454545</v>
      </c>
      <c r="L13" s="50">
        <v>-106</v>
      </c>
    </row>
    <row r="14" spans="1:12" ht="15.75">
      <c r="A14" s="94">
        <f t="shared" si="0"/>
        <v>13</v>
      </c>
      <c r="B14" s="21" t="s">
        <v>27</v>
      </c>
      <c r="C14" s="54" t="s">
        <v>150</v>
      </c>
      <c r="D14" s="20">
        <v>13</v>
      </c>
      <c r="E14" s="21">
        <v>11</v>
      </c>
      <c r="F14" s="22">
        <v>2</v>
      </c>
      <c r="G14" s="23">
        <v>9</v>
      </c>
      <c r="H14" s="21">
        <v>805</v>
      </c>
      <c r="I14" s="21">
        <v>949</v>
      </c>
      <c r="J14" s="29">
        <v>73.18181818181819</v>
      </c>
      <c r="K14" s="29">
        <v>86.27272727272727</v>
      </c>
      <c r="L14" s="50">
        <v>-144</v>
      </c>
    </row>
    <row r="15" spans="1:12" ht="15.75">
      <c r="A15" s="94">
        <f t="shared" si="0"/>
        <v>14</v>
      </c>
      <c r="B15" s="21" t="s">
        <v>9</v>
      </c>
      <c r="C15" s="55" t="s">
        <v>88</v>
      </c>
      <c r="D15" s="20">
        <v>12</v>
      </c>
      <c r="E15" s="21">
        <v>11</v>
      </c>
      <c r="F15" s="22">
        <v>1</v>
      </c>
      <c r="G15" s="23">
        <v>10</v>
      </c>
      <c r="H15" s="49">
        <v>816</v>
      </c>
      <c r="I15" s="49">
        <v>954</v>
      </c>
      <c r="J15" s="29">
        <v>74.18181818181819</v>
      </c>
      <c r="K15" s="29">
        <v>86.72727272727273</v>
      </c>
      <c r="L15" s="50">
        <v>-138</v>
      </c>
    </row>
    <row r="16" spans="2:12" ht="16.5">
      <c r="B16" s="24"/>
      <c r="C16" s="37"/>
      <c r="D16" s="33"/>
      <c r="E16" s="34"/>
      <c r="F16" s="35"/>
      <c r="G16" s="36"/>
      <c r="H16" s="34"/>
      <c r="I16" s="34"/>
      <c r="J16" s="29"/>
      <c r="K16" s="29"/>
      <c r="L16" s="46"/>
    </row>
    <row r="17" spans="1:6" ht="30">
      <c r="A17" s="7" t="s">
        <v>29</v>
      </c>
      <c r="B17" s="92" t="s">
        <v>0</v>
      </c>
      <c r="C17" s="6" t="s">
        <v>168</v>
      </c>
      <c r="D17" s="41" t="s">
        <v>30</v>
      </c>
      <c r="E17" s="7" t="s">
        <v>4</v>
      </c>
      <c r="F17" s="42" t="s">
        <v>6</v>
      </c>
    </row>
    <row r="18" spans="1:6" ht="15.75">
      <c r="A18" s="94">
        <v>1</v>
      </c>
      <c r="B18" s="21" t="s">
        <v>9</v>
      </c>
      <c r="C18" s="84" t="s">
        <v>58</v>
      </c>
      <c r="D18" s="21">
        <v>11</v>
      </c>
      <c r="E18" s="49">
        <v>966</v>
      </c>
      <c r="F18" s="40">
        <f aca="true" t="shared" si="1" ref="F18:F31">E18/D18</f>
        <v>87.81818181818181</v>
      </c>
    </row>
    <row r="19" spans="1:6" ht="15.75">
      <c r="A19" s="94">
        <f>A18+1</f>
        <v>2</v>
      </c>
      <c r="B19" s="21" t="s">
        <v>12</v>
      </c>
      <c r="C19" s="39" t="s">
        <v>41</v>
      </c>
      <c r="D19" s="21">
        <v>10</v>
      </c>
      <c r="E19" s="25">
        <v>873</v>
      </c>
      <c r="F19" s="40">
        <f t="shared" si="1"/>
        <v>87.3</v>
      </c>
    </row>
    <row r="20" spans="1:6" ht="15.75">
      <c r="A20" s="94">
        <f aca="true" t="shared" si="2" ref="A20:A31">A19+1</f>
        <v>3</v>
      </c>
      <c r="B20" s="21" t="s">
        <v>9</v>
      </c>
      <c r="C20" s="28" t="s">
        <v>49</v>
      </c>
      <c r="D20" s="21">
        <v>11</v>
      </c>
      <c r="E20" s="49">
        <v>914</v>
      </c>
      <c r="F20" s="40">
        <f t="shared" si="1"/>
        <v>83.0909090909091</v>
      </c>
    </row>
    <row r="21" spans="1:6" ht="15.75">
      <c r="A21" s="94">
        <f t="shared" si="2"/>
        <v>4</v>
      </c>
      <c r="B21" s="21" t="s">
        <v>12</v>
      </c>
      <c r="C21" s="69" t="s">
        <v>96</v>
      </c>
      <c r="D21" s="21">
        <v>11</v>
      </c>
      <c r="E21" s="25">
        <v>895</v>
      </c>
      <c r="F21" s="40">
        <f t="shared" si="1"/>
        <v>81.36363636363636</v>
      </c>
    </row>
    <row r="22" spans="1:6" ht="15.75">
      <c r="A22" s="94">
        <f t="shared" si="2"/>
        <v>5</v>
      </c>
      <c r="B22" s="21" t="s">
        <v>12</v>
      </c>
      <c r="C22" s="70" t="s">
        <v>90</v>
      </c>
      <c r="D22" s="21">
        <v>10</v>
      </c>
      <c r="E22" s="25">
        <v>801</v>
      </c>
      <c r="F22" s="40">
        <f t="shared" si="1"/>
        <v>80.1</v>
      </c>
    </row>
    <row r="23" spans="1:6" ht="15.75">
      <c r="A23" s="94">
        <f t="shared" si="2"/>
        <v>6</v>
      </c>
      <c r="B23" s="21" t="s">
        <v>27</v>
      </c>
      <c r="C23" s="28" t="s">
        <v>147</v>
      </c>
      <c r="D23" s="21">
        <v>11</v>
      </c>
      <c r="E23" s="21">
        <v>864</v>
      </c>
      <c r="F23" s="40">
        <f>E23/D23</f>
        <v>78.54545454545455</v>
      </c>
    </row>
    <row r="24" spans="1:6" ht="15.75">
      <c r="A24" s="94">
        <f t="shared" si="2"/>
        <v>7</v>
      </c>
      <c r="B24" s="21" t="s">
        <v>9</v>
      </c>
      <c r="C24" s="28" t="s">
        <v>42</v>
      </c>
      <c r="D24" s="21">
        <v>11</v>
      </c>
      <c r="E24" s="51">
        <v>860</v>
      </c>
      <c r="F24" s="40">
        <f t="shared" si="1"/>
        <v>78.18181818181819</v>
      </c>
    </row>
    <row r="25" spans="1:6" ht="15.75">
      <c r="A25" s="94">
        <f t="shared" si="2"/>
        <v>8</v>
      </c>
      <c r="B25" s="21" t="s">
        <v>9</v>
      </c>
      <c r="C25" s="55" t="s">
        <v>89</v>
      </c>
      <c r="D25" s="21">
        <v>11</v>
      </c>
      <c r="E25" s="49">
        <v>856</v>
      </c>
      <c r="F25" s="40">
        <f t="shared" si="1"/>
        <v>77.81818181818181</v>
      </c>
    </row>
    <row r="26" spans="1:6" ht="15.75">
      <c r="A26" s="94">
        <f t="shared" si="2"/>
        <v>9</v>
      </c>
      <c r="B26" s="21" t="s">
        <v>9</v>
      </c>
      <c r="C26" s="28" t="s">
        <v>45</v>
      </c>
      <c r="D26" s="21">
        <v>11</v>
      </c>
      <c r="E26" s="49">
        <v>845</v>
      </c>
      <c r="F26" s="40">
        <f t="shared" si="1"/>
        <v>76.81818181818181</v>
      </c>
    </row>
    <row r="27" spans="1:6" ht="15.75">
      <c r="A27" s="94">
        <f t="shared" si="2"/>
        <v>10</v>
      </c>
      <c r="B27" s="21" t="s">
        <v>28</v>
      </c>
      <c r="C27" s="66" t="s">
        <v>152</v>
      </c>
      <c r="D27" s="21">
        <v>11</v>
      </c>
      <c r="E27" s="21">
        <v>821</v>
      </c>
      <c r="F27" s="40">
        <f t="shared" si="1"/>
        <v>74.63636363636364</v>
      </c>
    </row>
    <row r="28" spans="1:6" ht="15.75">
      <c r="A28" s="94">
        <f t="shared" si="2"/>
        <v>11</v>
      </c>
      <c r="B28" s="21" t="s">
        <v>9</v>
      </c>
      <c r="C28" s="55" t="s">
        <v>88</v>
      </c>
      <c r="D28" s="21">
        <v>11</v>
      </c>
      <c r="E28" s="49">
        <v>816</v>
      </c>
      <c r="F28" s="40">
        <f t="shared" si="1"/>
        <v>74.18181818181819</v>
      </c>
    </row>
    <row r="29" spans="1:9" ht="15.75">
      <c r="A29" s="94">
        <f t="shared" si="2"/>
        <v>12</v>
      </c>
      <c r="B29" s="21" t="s">
        <v>27</v>
      </c>
      <c r="C29" s="54" t="s">
        <v>150</v>
      </c>
      <c r="D29" s="21">
        <v>11</v>
      </c>
      <c r="E29" s="21">
        <v>805</v>
      </c>
      <c r="F29" s="40">
        <f t="shared" si="1"/>
        <v>73.18181818181819</v>
      </c>
      <c r="H29" s="2"/>
      <c r="I29" s="2"/>
    </row>
    <row r="30" spans="1:9" ht="15.75">
      <c r="A30" s="94">
        <f t="shared" si="2"/>
        <v>13</v>
      </c>
      <c r="B30" s="21" t="s">
        <v>28</v>
      </c>
      <c r="C30" s="63" t="s">
        <v>155</v>
      </c>
      <c r="D30" s="21">
        <v>11</v>
      </c>
      <c r="E30" s="21">
        <v>800</v>
      </c>
      <c r="F30" s="40">
        <f t="shared" si="1"/>
        <v>72.72727272727273</v>
      </c>
      <c r="H30" s="2"/>
      <c r="I30" s="2"/>
    </row>
    <row r="31" spans="1:9" ht="15.75">
      <c r="A31" s="94">
        <f t="shared" si="2"/>
        <v>14</v>
      </c>
      <c r="B31" s="21" t="s">
        <v>12</v>
      </c>
      <c r="C31" s="56" t="s">
        <v>93</v>
      </c>
      <c r="D31" s="21">
        <v>11</v>
      </c>
      <c r="E31" s="25">
        <v>793</v>
      </c>
      <c r="F31" s="40">
        <f t="shared" si="1"/>
        <v>72.0909090909091</v>
      </c>
      <c r="H31" s="2"/>
      <c r="I31" s="2"/>
    </row>
    <row r="32" spans="2:9" ht="16.5">
      <c r="B32" s="24"/>
      <c r="C32" s="37"/>
      <c r="D32" s="34"/>
      <c r="E32" s="34"/>
      <c r="F32" s="29"/>
      <c r="H32" s="2"/>
      <c r="I32" s="2"/>
    </row>
    <row r="33" spans="1:7" ht="30">
      <c r="A33" s="7" t="s">
        <v>29</v>
      </c>
      <c r="B33" s="92" t="s">
        <v>0</v>
      </c>
      <c r="C33" s="6" t="s">
        <v>168</v>
      </c>
      <c r="D33" s="41" t="s">
        <v>30</v>
      </c>
      <c r="E33" s="7" t="s">
        <v>5</v>
      </c>
      <c r="F33" s="42" t="s">
        <v>7</v>
      </c>
      <c r="G33" s="5"/>
    </row>
    <row r="34" spans="1:7" ht="15.75">
      <c r="A34" s="94">
        <v>1</v>
      </c>
      <c r="B34" s="21" t="s">
        <v>12</v>
      </c>
      <c r="C34" s="70" t="s">
        <v>90</v>
      </c>
      <c r="D34" s="21">
        <v>10</v>
      </c>
      <c r="E34" s="25">
        <v>653</v>
      </c>
      <c r="F34" s="40">
        <f aca="true" t="shared" si="3" ref="F34:F47">E34/D34</f>
        <v>65.3</v>
      </c>
      <c r="G34" s="3"/>
    </row>
    <row r="35" spans="1:7" ht="15.75">
      <c r="A35" s="94">
        <f>A34+1</f>
        <v>2</v>
      </c>
      <c r="B35" s="21" t="s">
        <v>9</v>
      </c>
      <c r="C35" s="28" t="s">
        <v>42</v>
      </c>
      <c r="D35" s="21">
        <v>11</v>
      </c>
      <c r="E35" s="51">
        <v>801</v>
      </c>
      <c r="F35" s="40">
        <f t="shared" si="3"/>
        <v>72.81818181818181</v>
      </c>
      <c r="G35" s="3"/>
    </row>
    <row r="36" spans="1:7" ht="15.75">
      <c r="A36" s="94">
        <f aca="true" t="shared" si="4" ref="A36:A47">A35+1</f>
        <v>3</v>
      </c>
      <c r="B36" s="21" t="s">
        <v>27</v>
      </c>
      <c r="C36" s="28" t="s">
        <v>147</v>
      </c>
      <c r="D36" s="21">
        <v>11</v>
      </c>
      <c r="E36" s="21">
        <v>811</v>
      </c>
      <c r="F36" s="40">
        <f t="shared" si="3"/>
        <v>73.72727272727273</v>
      </c>
      <c r="G36" s="3"/>
    </row>
    <row r="37" spans="1:7" ht="15.75">
      <c r="A37" s="94">
        <f t="shared" si="4"/>
        <v>4</v>
      </c>
      <c r="B37" s="21" t="s">
        <v>28</v>
      </c>
      <c r="C37" s="63" t="s">
        <v>155</v>
      </c>
      <c r="D37" s="21">
        <v>11</v>
      </c>
      <c r="E37" s="21">
        <v>820</v>
      </c>
      <c r="F37" s="40">
        <f t="shared" si="3"/>
        <v>74.54545454545455</v>
      </c>
      <c r="G37" s="3"/>
    </row>
    <row r="38" spans="1:7" ht="15.75">
      <c r="A38" s="94">
        <f t="shared" si="4"/>
        <v>5</v>
      </c>
      <c r="B38" s="21" t="s">
        <v>9</v>
      </c>
      <c r="C38" s="28" t="s">
        <v>45</v>
      </c>
      <c r="D38" s="21">
        <v>11</v>
      </c>
      <c r="E38" s="49">
        <v>829</v>
      </c>
      <c r="F38" s="40">
        <f t="shared" si="3"/>
        <v>75.36363636363636</v>
      </c>
      <c r="G38" s="3"/>
    </row>
    <row r="39" spans="1:7" ht="15.75">
      <c r="A39" s="94">
        <f t="shared" si="4"/>
        <v>6</v>
      </c>
      <c r="B39" s="21" t="s">
        <v>9</v>
      </c>
      <c r="C39" s="84" t="s">
        <v>58</v>
      </c>
      <c r="D39" s="21">
        <v>11</v>
      </c>
      <c r="E39" s="49">
        <v>835</v>
      </c>
      <c r="F39" s="40">
        <f>E39/D39</f>
        <v>75.9090909090909</v>
      </c>
      <c r="G39" s="3"/>
    </row>
    <row r="40" spans="1:7" ht="15.75">
      <c r="A40" s="94">
        <f t="shared" si="4"/>
        <v>7</v>
      </c>
      <c r="B40" s="21" t="s">
        <v>28</v>
      </c>
      <c r="C40" s="66" t="s">
        <v>152</v>
      </c>
      <c r="D40" s="21">
        <v>11</v>
      </c>
      <c r="E40" s="21">
        <v>840</v>
      </c>
      <c r="F40" s="40">
        <f t="shared" si="3"/>
        <v>76.36363636363636</v>
      </c>
      <c r="G40" s="3"/>
    </row>
    <row r="41" spans="1:7" ht="15.75">
      <c r="A41" s="94">
        <f t="shared" si="4"/>
        <v>8</v>
      </c>
      <c r="B41" s="21" t="s">
        <v>12</v>
      </c>
      <c r="C41" s="39" t="s">
        <v>41</v>
      </c>
      <c r="D41" s="21">
        <v>10</v>
      </c>
      <c r="E41" s="25">
        <v>788</v>
      </c>
      <c r="F41" s="40">
        <f t="shared" si="3"/>
        <v>78.8</v>
      </c>
      <c r="G41" s="3"/>
    </row>
    <row r="42" spans="1:7" ht="15.75">
      <c r="A42" s="94">
        <f t="shared" si="4"/>
        <v>9</v>
      </c>
      <c r="B42" s="21" t="s">
        <v>12</v>
      </c>
      <c r="C42" s="56" t="s">
        <v>93</v>
      </c>
      <c r="D42" s="21">
        <v>11</v>
      </c>
      <c r="E42" s="25">
        <v>882</v>
      </c>
      <c r="F42" s="40">
        <f t="shared" si="3"/>
        <v>80.18181818181819</v>
      </c>
      <c r="G42" s="3"/>
    </row>
    <row r="43" spans="1:7" ht="15.75">
      <c r="A43" s="94">
        <f t="shared" si="4"/>
        <v>10</v>
      </c>
      <c r="B43" s="21" t="s">
        <v>12</v>
      </c>
      <c r="C43" s="69" t="s">
        <v>96</v>
      </c>
      <c r="D43" s="21">
        <v>11</v>
      </c>
      <c r="E43" s="25">
        <v>925</v>
      </c>
      <c r="F43" s="40">
        <f t="shared" si="3"/>
        <v>84.0909090909091</v>
      </c>
      <c r="G43" s="3"/>
    </row>
    <row r="44" spans="1:7" ht="15.75">
      <c r="A44" s="94">
        <f t="shared" si="4"/>
        <v>11</v>
      </c>
      <c r="B44" s="21" t="s">
        <v>9</v>
      </c>
      <c r="C44" s="28" t="s">
        <v>49</v>
      </c>
      <c r="D44" s="21">
        <v>11</v>
      </c>
      <c r="E44" s="49">
        <v>927</v>
      </c>
      <c r="F44" s="40">
        <f t="shared" si="3"/>
        <v>84.27272727272727</v>
      </c>
      <c r="G44" s="3"/>
    </row>
    <row r="45" spans="1:6" ht="15.75">
      <c r="A45" s="94">
        <f t="shared" si="4"/>
        <v>12</v>
      </c>
      <c r="B45" s="21" t="s">
        <v>27</v>
      </c>
      <c r="C45" s="54" t="s">
        <v>150</v>
      </c>
      <c r="D45" s="21">
        <v>11</v>
      </c>
      <c r="E45" s="21">
        <v>949</v>
      </c>
      <c r="F45" s="40">
        <f t="shared" si="3"/>
        <v>86.27272727272727</v>
      </c>
    </row>
    <row r="46" spans="1:6" ht="15.75">
      <c r="A46" s="94">
        <f t="shared" si="4"/>
        <v>13</v>
      </c>
      <c r="B46" s="21" t="s">
        <v>9</v>
      </c>
      <c r="C46" s="55" t="s">
        <v>88</v>
      </c>
      <c r="D46" s="21">
        <v>11</v>
      </c>
      <c r="E46" s="49">
        <v>954</v>
      </c>
      <c r="F46" s="40">
        <f t="shared" si="3"/>
        <v>86.72727272727273</v>
      </c>
    </row>
    <row r="47" spans="1:6" ht="15.75">
      <c r="A47" s="94">
        <f t="shared" si="4"/>
        <v>14</v>
      </c>
      <c r="B47" s="21" t="s">
        <v>9</v>
      </c>
      <c r="C47" s="55" t="s">
        <v>89</v>
      </c>
      <c r="D47" s="21">
        <v>11</v>
      </c>
      <c r="E47" s="49">
        <v>962</v>
      </c>
      <c r="F47" s="40">
        <f t="shared" si="3"/>
        <v>87.45454545454545</v>
      </c>
    </row>
  </sheetData>
  <printOptions gridLines="1" horizontalCentered="1"/>
  <pageMargins left="0.51" right="0.7874015748031497" top="0.44" bottom="0.65" header="0.07874015748031496" footer="0.63"/>
  <pageSetup horizontalDpi="300" verticalDpi="300" orientation="portrait" paperSize="9" scale="96" r:id="rId1"/>
  <headerFooter alignWithMargins="0">
    <oddHeader>&amp;C&amp;A, fait après la journée n°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Agence de l'Eau RMC</dc:creator>
  <cp:keywords/>
  <dc:description/>
  <cp:lastModifiedBy>DUCHAMPT</cp:lastModifiedBy>
  <cp:lastPrinted>2003-01-31T09:57:20Z</cp:lastPrinted>
  <dcterms:created xsi:type="dcterms:W3CDTF">2000-01-24T16:18:03Z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