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activeTab="0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  <sheet name="Poule du Lyonnais" sheetId="6" r:id="rId6"/>
  </sheets>
  <definedNames/>
  <calcPr fullCalcOnLoad="1"/>
</workbook>
</file>

<file path=xl/sharedStrings.xml><?xml version="1.0" encoding="utf-8"?>
<sst xmlns="http://schemas.openxmlformats.org/spreadsheetml/2006/main" count="1536" uniqueCount="166">
  <si>
    <t>Poule</t>
  </si>
  <si>
    <t>Points</t>
  </si>
  <si>
    <t>Vict.</t>
  </si>
  <si>
    <t>Déf.</t>
  </si>
  <si>
    <t>Attaque</t>
  </si>
  <si>
    <t>Défense</t>
  </si>
  <si>
    <t>Moyenne Attaque</t>
  </si>
  <si>
    <t>Moyenne défense</t>
  </si>
  <si>
    <t>Goal</t>
  </si>
  <si>
    <t>A</t>
  </si>
  <si>
    <t>Fréjus</t>
  </si>
  <si>
    <t>B</t>
  </si>
  <si>
    <t>Martigues</t>
  </si>
  <si>
    <t>C</t>
  </si>
  <si>
    <t>St-Médard</t>
  </si>
  <si>
    <t>D</t>
  </si>
  <si>
    <t>E</t>
  </si>
  <si>
    <t>F</t>
  </si>
  <si>
    <t>Chambretaud</t>
  </si>
  <si>
    <t>G</t>
  </si>
  <si>
    <t>H</t>
  </si>
  <si>
    <t>I</t>
  </si>
  <si>
    <t>Soissons</t>
  </si>
  <si>
    <t>J</t>
  </si>
  <si>
    <t>K</t>
  </si>
  <si>
    <t>L</t>
  </si>
  <si>
    <t>N°</t>
  </si>
  <si>
    <t>Joués</t>
  </si>
  <si>
    <t>Langon Sud</t>
  </si>
  <si>
    <t>Avranches</t>
  </si>
  <si>
    <t>Sarcelles</t>
  </si>
  <si>
    <t>Pfastatt</t>
  </si>
  <si>
    <t>Curgy</t>
  </si>
  <si>
    <t>Oullins Ste-Foy</t>
  </si>
  <si>
    <t>Lyon CRO</t>
  </si>
  <si>
    <t>Issoire</t>
  </si>
  <si>
    <t>Colmar</t>
  </si>
  <si>
    <t>Strasbourg IG II</t>
  </si>
  <si>
    <t>Tremblay</t>
  </si>
  <si>
    <t>Roanne AS</t>
  </si>
  <si>
    <t>Paris Finances</t>
  </si>
  <si>
    <t>Le Havre ALA</t>
  </si>
  <si>
    <t>Nantes Rézé</t>
  </si>
  <si>
    <t>Tain-Tournon</t>
  </si>
  <si>
    <t>Castelnau-le-Lez</t>
  </si>
  <si>
    <t>Amou</t>
  </si>
  <si>
    <t>Cambrai</t>
  </si>
  <si>
    <t>Dourges Courcelles</t>
  </si>
  <si>
    <t>Haguenau</t>
  </si>
  <si>
    <t>Récy St-Martin</t>
  </si>
  <si>
    <t>Bourbourg</t>
  </si>
  <si>
    <t>Dijon Dadolle</t>
  </si>
  <si>
    <t>Lons-le-Saunier</t>
  </si>
  <si>
    <t>Chamalières</t>
  </si>
  <si>
    <t>Franconville</t>
  </si>
  <si>
    <t>Concarneau</t>
  </si>
  <si>
    <t>Sorgues</t>
  </si>
  <si>
    <t>Andrézieux</t>
  </si>
  <si>
    <t>Pt-Trambouze</t>
  </si>
  <si>
    <t>Gaujacq Chalosse</t>
  </si>
  <si>
    <t>Tarn Nord Albi</t>
  </si>
  <si>
    <t>Valence Condom II</t>
  </si>
  <si>
    <t>Toulouse OA</t>
  </si>
  <si>
    <t>La Pennoise</t>
  </si>
  <si>
    <t>Luçon</t>
  </si>
  <si>
    <t>Equeurdreville</t>
  </si>
  <si>
    <t>Avrillé</t>
  </si>
  <si>
    <t>St-Laurent-Plaine</t>
  </si>
  <si>
    <t>Trémentines</t>
  </si>
  <si>
    <t>Fresnes</t>
  </si>
  <si>
    <t>Boulogne Maritime</t>
  </si>
  <si>
    <t>Argenteuil</t>
  </si>
  <si>
    <t>Aubervilliers</t>
  </si>
  <si>
    <t>Wass. Otterswiller</t>
  </si>
  <si>
    <t>St-Dié Vosges</t>
  </si>
  <si>
    <t>Poligny</t>
  </si>
  <si>
    <t>Orcines</t>
  </si>
  <si>
    <t>Montélimar</t>
  </si>
  <si>
    <t>Le Mans JALT</t>
  </si>
  <si>
    <t>Niort</t>
  </si>
  <si>
    <t>Rennes Avenir</t>
  </si>
  <si>
    <t>Ajaccio</t>
  </si>
  <si>
    <t>St-Laurent-Var</t>
  </si>
  <si>
    <t>Montpellier</t>
  </si>
  <si>
    <t>Lorgues</t>
  </si>
  <si>
    <t>Les Arcs</t>
  </si>
  <si>
    <t>Narbonne</t>
  </si>
  <si>
    <t>Pélissanne</t>
  </si>
  <si>
    <t>Annonay</t>
  </si>
  <si>
    <t>St-Michel-Puy</t>
  </si>
  <si>
    <t>Pt-de-Chéruy</t>
  </si>
  <si>
    <t>Roche-Molière</t>
  </si>
  <si>
    <t>Bastia</t>
  </si>
  <si>
    <t>St-Martin-Hères</t>
  </si>
  <si>
    <t>Beaumarchais</t>
  </si>
  <si>
    <t>Seyssinet</t>
  </si>
  <si>
    <t>Auch</t>
  </si>
  <si>
    <t>Malaussanne</t>
  </si>
  <si>
    <t>Castéra-Cézan</t>
  </si>
  <si>
    <t>Colomiers</t>
  </si>
  <si>
    <t>Hagetmau</t>
  </si>
  <si>
    <t>Horsarrieu</t>
  </si>
  <si>
    <t>Boudy Beauregard</t>
  </si>
  <si>
    <t>La Rochelle II</t>
  </si>
  <si>
    <t>Marmande</t>
  </si>
  <si>
    <t>Tulle</t>
  </si>
  <si>
    <t>Montauban</t>
  </si>
  <si>
    <t>Cognac</t>
  </si>
  <si>
    <t>Landouge</t>
  </si>
  <si>
    <t>Agen</t>
  </si>
  <si>
    <t>Nantes Moulin</t>
  </si>
  <si>
    <t>Challans II</t>
  </si>
  <si>
    <t>St-Herblain</t>
  </si>
  <si>
    <t>St-Brieuc</t>
  </si>
  <si>
    <t>Ploëmeur</t>
  </si>
  <si>
    <t>Ste-Luce Doulon</t>
  </si>
  <si>
    <t>Quimper II</t>
  </si>
  <si>
    <t>Kerbonne Brest</t>
  </si>
  <si>
    <t>Basse-Indre</t>
  </si>
  <si>
    <t>Stade Poitevin</t>
  </si>
  <si>
    <t>Tours Lariche</t>
  </si>
  <si>
    <t>Orléans</t>
  </si>
  <si>
    <t>Chatellerault</t>
  </si>
  <si>
    <t>St-Malo</t>
  </si>
  <si>
    <t>Pont-L'Evêque</t>
  </si>
  <si>
    <t>Bayeux</t>
  </si>
  <si>
    <t>Sceaux</t>
  </si>
  <si>
    <t>Lisieux</t>
  </si>
  <si>
    <t>Gravenchon</t>
  </si>
  <si>
    <t>Charenton</t>
  </si>
  <si>
    <t>Palaiseau</t>
  </si>
  <si>
    <t>Le Havre S-Marie</t>
  </si>
  <si>
    <t>Orchies</t>
  </si>
  <si>
    <t>Gouvieux</t>
  </si>
  <si>
    <t>Poissy</t>
  </si>
  <si>
    <t>Boulogne St-Martin</t>
  </si>
  <si>
    <t>Cappelle</t>
  </si>
  <si>
    <t>Marly-le-Roi</t>
  </si>
  <si>
    <t>Esquennoy</t>
  </si>
  <si>
    <t>Cergy-Osny-P.</t>
  </si>
  <si>
    <t>Dorignies</t>
  </si>
  <si>
    <t>Longueau</t>
  </si>
  <si>
    <t>Cormontreuil</t>
  </si>
  <si>
    <t>Neuville-Ferrain</t>
  </si>
  <si>
    <t>Tourcoing SM</t>
  </si>
  <si>
    <t>Déchy</t>
  </si>
  <si>
    <t>Joeuf Homécourt</t>
  </si>
  <si>
    <t>Nancy SLUC II</t>
  </si>
  <si>
    <t>Juvisy</t>
  </si>
  <si>
    <t>Troyes</t>
  </si>
  <si>
    <t>Maubeuge</t>
  </si>
  <si>
    <t>Lognes Marne</t>
  </si>
  <si>
    <t>Schiltigheim</t>
  </si>
  <si>
    <t>Alfortville</t>
  </si>
  <si>
    <t>Strasbourg ASE</t>
  </si>
  <si>
    <t>Vandoeuvre</t>
  </si>
  <si>
    <t>Montceau</t>
  </si>
  <si>
    <t>Belfort</t>
  </si>
  <si>
    <t>Montferrand</t>
  </si>
  <si>
    <t>Vic-le-Comte</t>
  </si>
  <si>
    <t>Montbrison</t>
  </si>
  <si>
    <t>Prissé II</t>
  </si>
  <si>
    <t>Décines</t>
  </si>
  <si>
    <t>Après la 12° journée</t>
  </si>
  <si>
    <t>Castelnau-Médoc</t>
  </si>
  <si>
    <t>Quincié-en-Beaujolais</t>
  </si>
</sst>
</file>

<file path=xl/styles.xml><?xml version="1.0" encoding="utf-8"?>
<styleSheet xmlns="http://schemas.openxmlformats.org/spreadsheetml/2006/main">
  <numFmts count="2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</numFmts>
  <fonts count="23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2"/>
      <color indexed="17"/>
      <name val="Impact"/>
      <family val="2"/>
    </font>
    <font>
      <sz val="10"/>
      <name val="Arial"/>
      <family val="2"/>
    </font>
    <font>
      <sz val="12"/>
      <color indexed="17"/>
      <name val="Square721 Ex BT"/>
      <family val="2"/>
    </font>
    <font>
      <b/>
      <sz val="12"/>
      <color indexed="17"/>
      <name val="Square721 Ex BT"/>
      <family val="2"/>
    </font>
    <font>
      <sz val="12"/>
      <color indexed="10"/>
      <name val="Candida BT"/>
      <family val="1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2"/>
      <color indexed="10"/>
      <name val="Candida BT"/>
      <family val="1"/>
    </font>
    <font>
      <i/>
      <sz val="12"/>
      <color indexed="17"/>
      <name val="Square721 Ex BT"/>
      <family val="2"/>
    </font>
    <font>
      <b/>
      <u val="single"/>
      <sz val="12"/>
      <color indexed="17"/>
      <name val="Square721 Ex BT"/>
      <family val="2"/>
    </font>
    <font>
      <u val="single"/>
      <sz val="12"/>
      <color indexed="17"/>
      <name val="Square721 Ex BT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Alignment="1">
      <alignment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10" fillId="3" borderId="0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2" fontId="7" fillId="3" borderId="0" xfId="0" applyNumberFormat="1" applyFont="1" applyFill="1" applyAlignment="1">
      <alignment horizontal="center"/>
    </xf>
    <xf numFmtId="1" fontId="0" fillId="3" borderId="0" xfId="0" applyNumberFormat="1" applyFont="1" applyFill="1" applyAlignment="1">
      <alignment horizontal="center"/>
    </xf>
    <xf numFmtId="2" fontId="11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1" fontId="0" fillId="3" borderId="0" xfId="0" applyNumberFormat="1" applyFill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7" fillId="0" borderId="0" xfId="0" applyFont="1" applyAlignment="1" applyProtection="1">
      <alignment horizont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/>
    </xf>
    <xf numFmtId="1" fontId="11" fillId="0" borderId="0" xfId="0" applyNumberFormat="1" applyFont="1" applyAlignment="1">
      <alignment/>
    </xf>
    <xf numFmtId="0" fontId="14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2" fillId="4" borderId="0" xfId="0" applyFont="1" applyFill="1" applyAlignment="1">
      <alignment/>
    </xf>
    <xf numFmtId="0" fontId="13" fillId="4" borderId="0" xfId="0" applyFont="1" applyFill="1" applyAlignment="1">
      <alignment/>
    </xf>
    <xf numFmtId="0" fontId="20" fillId="4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/>
    </xf>
    <xf numFmtId="0" fontId="17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center"/>
      <protection locked="0"/>
    </xf>
    <xf numFmtId="2" fontId="11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1" fillId="0" borderId="1" xfId="0" applyFont="1" applyBorder="1" applyAlignment="1" applyProtection="1">
      <alignment horizontal="center"/>
      <protection/>
    </xf>
    <xf numFmtId="0" fontId="12" fillId="4" borderId="1" xfId="0" applyFont="1" applyFill="1" applyBorder="1" applyAlignment="1">
      <alignment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s classemen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1"/>
  <sheetViews>
    <sheetView tabSelected="1" zoomScale="96" zoomScaleNormal="96" workbookViewId="0" topLeftCell="A1">
      <selection activeCell="A1" sqref="A1"/>
    </sheetView>
  </sheetViews>
  <sheetFormatPr defaultColWidth="11.00390625" defaultRowHeight="15.75"/>
  <cols>
    <col min="1" max="1" width="5.25390625" style="24" customWidth="1"/>
    <col min="2" max="2" width="27.125" style="18" customWidth="1"/>
    <col min="3" max="4" width="5.75390625" style="18" customWidth="1"/>
    <col min="5" max="5" width="4.625" style="18" customWidth="1"/>
    <col min="6" max="6" width="4.375" style="18" customWidth="1"/>
    <col min="7" max="7" width="7.125" style="18" customWidth="1"/>
    <col min="8" max="8" width="7.25390625" style="18" customWidth="1"/>
    <col min="9" max="9" width="8.625" style="18" customWidth="1"/>
    <col min="10" max="10" width="9.25390625" style="18" customWidth="1"/>
    <col min="11" max="11" width="5.125" style="18" bestFit="1" customWidth="1"/>
    <col min="12" max="12" width="1.25" style="18" customWidth="1"/>
    <col min="13" max="13" width="6.375" style="18" bestFit="1" customWidth="1"/>
    <col min="14" max="16384" width="11.00390625" style="18" customWidth="1"/>
  </cols>
  <sheetData>
    <row r="1" spans="1:13" ht="29.25" customHeight="1">
      <c r="A1" s="45" t="s">
        <v>0</v>
      </c>
      <c r="B1" s="46" t="s">
        <v>163</v>
      </c>
      <c r="C1" s="47" t="s">
        <v>1</v>
      </c>
      <c r="D1" s="47" t="s">
        <v>27</v>
      </c>
      <c r="E1" s="47" t="s">
        <v>2</v>
      </c>
      <c r="F1" s="47" t="s">
        <v>3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  <c r="L1" s="20"/>
      <c r="M1" s="20"/>
    </row>
    <row r="2" spans="1:11" ht="15.75" customHeight="1">
      <c r="A2" s="24" t="s">
        <v>9</v>
      </c>
      <c r="B2" s="50" t="s">
        <v>12</v>
      </c>
      <c r="C2" s="44">
        <v>21</v>
      </c>
      <c r="D2" s="24">
        <v>11</v>
      </c>
      <c r="E2" s="39">
        <v>10</v>
      </c>
      <c r="F2" s="40">
        <v>1</v>
      </c>
      <c r="G2" s="42">
        <v>888</v>
      </c>
      <c r="H2" s="42">
        <v>721</v>
      </c>
      <c r="I2" s="22">
        <f aca="true" t="shared" si="0" ref="I2:I12">G2/D2</f>
        <v>80.72727272727273</v>
      </c>
      <c r="J2" s="22">
        <f>H2/D2</f>
        <v>65.54545454545455</v>
      </c>
      <c r="K2" s="23">
        <f aca="true" t="shared" si="1" ref="K2:K12">G2-H2</f>
        <v>167</v>
      </c>
    </row>
    <row r="3" spans="1:11" ht="15.75" customHeight="1">
      <c r="A3" s="24" t="s">
        <v>9</v>
      </c>
      <c r="B3" s="18" t="s">
        <v>81</v>
      </c>
      <c r="C3" s="44">
        <v>20</v>
      </c>
      <c r="D3" s="24">
        <v>11</v>
      </c>
      <c r="E3" s="39">
        <v>9</v>
      </c>
      <c r="F3" s="40">
        <v>2</v>
      </c>
      <c r="G3" s="42">
        <v>1018</v>
      </c>
      <c r="H3" s="42">
        <v>893</v>
      </c>
      <c r="I3" s="22">
        <f>G3/D3</f>
        <v>92.54545454545455</v>
      </c>
      <c r="J3" s="22">
        <f>H3/D3</f>
        <v>81.18181818181819</v>
      </c>
      <c r="K3" s="23">
        <f t="shared" si="1"/>
        <v>125</v>
      </c>
    </row>
    <row r="4" spans="1:11" ht="15.75" customHeight="1">
      <c r="A4" s="24" t="s">
        <v>9</v>
      </c>
      <c r="B4" s="18" t="s">
        <v>10</v>
      </c>
      <c r="C4" s="44">
        <v>19</v>
      </c>
      <c r="D4" s="24">
        <v>11</v>
      </c>
      <c r="E4" s="39">
        <v>8</v>
      </c>
      <c r="F4" s="40">
        <v>3</v>
      </c>
      <c r="G4" s="42">
        <v>1010</v>
      </c>
      <c r="H4" s="42">
        <v>859</v>
      </c>
      <c r="I4" s="22">
        <f t="shared" si="0"/>
        <v>91.81818181818181</v>
      </c>
      <c r="J4" s="22">
        <f>H4/D4</f>
        <v>78.0909090909091</v>
      </c>
      <c r="K4" s="23">
        <f t="shared" si="1"/>
        <v>151</v>
      </c>
    </row>
    <row r="5" spans="1:11" ht="15.75" customHeight="1">
      <c r="A5" s="24" t="s">
        <v>9</v>
      </c>
      <c r="B5" s="18" t="s">
        <v>82</v>
      </c>
      <c r="C5" s="44">
        <v>19</v>
      </c>
      <c r="D5" s="24">
        <v>11</v>
      </c>
      <c r="E5" s="39">
        <v>8</v>
      </c>
      <c r="F5" s="40">
        <v>3</v>
      </c>
      <c r="G5" s="42">
        <v>973</v>
      </c>
      <c r="H5" s="42">
        <v>957</v>
      </c>
      <c r="I5" s="22">
        <f t="shared" si="0"/>
        <v>88.45454545454545</v>
      </c>
      <c r="J5" s="22">
        <f>H5/D5</f>
        <v>87</v>
      </c>
      <c r="K5" s="23">
        <f t="shared" si="1"/>
        <v>16</v>
      </c>
    </row>
    <row r="6" spans="1:11" ht="15.75" customHeight="1">
      <c r="A6" s="24" t="s">
        <v>9</v>
      </c>
      <c r="B6" s="18" t="s">
        <v>56</v>
      </c>
      <c r="C6" s="44">
        <v>18</v>
      </c>
      <c r="D6" s="24">
        <v>11</v>
      </c>
      <c r="E6" s="39">
        <v>7</v>
      </c>
      <c r="F6" s="40">
        <v>4</v>
      </c>
      <c r="G6" s="48">
        <v>1043</v>
      </c>
      <c r="H6" s="48">
        <v>892</v>
      </c>
      <c r="I6" s="22">
        <f t="shared" si="0"/>
        <v>94.81818181818181</v>
      </c>
      <c r="J6" s="22">
        <f>H6/(D6)</f>
        <v>81.0909090909091</v>
      </c>
      <c r="K6" s="23">
        <f t="shared" si="1"/>
        <v>151</v>
      </c>
    </row>
    <row r="7" spans="1:11" ht="15.75" customHeight="1">
      <c r="A7" s="24" t="s">
        <v>9</v>
      </c>
      <c r="B7" s="43" t="s">
        <v>84</v>
      </c>
      <c r="C7" s="44">
        <v>16</v>
      </c>
      <c r="D7" s="24">
        <v>11</v>
      </c>
      <c r="E7" s="39">
        <v>5</v>
      </c>
      <c r="F7" s="40">
        <v>6</v>
      </c>
      <c r="G7" s="42">
        <v>857</v>
      </c>
      <c r="H7" s="42">
        <v>853</v>
      </c>
      <c r="I7" s="22">
        <f t="shared" si="0"/>
        <v>77.9090909090909</v>
      </c>
      <c r="J7" s="22">
        <f>H7/D7</f>
        <v>77.54545454545455</v>
      </c>
      <c r="K7" s="23">
        <f t="shared" si="1"/>
        <v>4</v>
      </c>
    </row>
    <row r="8" spans="1:11" ht="15.75" customHeight="1">
      <c r="A8" s="24" t="s">
        <v>9</v>
      </c>
      <c r="B8" s="41" t="s">
        <v>85</v>
      </c>
      <c r="C8" s="44">
        <v>15</v>
      </c>
      <c r="D8" s="24">
        <v>10</v>
      </c>
      <c r="E8" s="39">
        <v>5</v>
      </c>
      <c r="F8" s="40">
        <v>5</v>
      </c>
      <c r="G8" s="42">
        <v>762</v>
      </c>
      <c r="H8" s="42">
        <v>829</v>
      </c>
      <c r="I8" s="22">
        <f t="shared" si="0"/>
        <v>76.2</v>
      </c>
      <c r="J8" s="22">
        <f>H8/D8</f>
        <v>82.9</v>
      </c>
      <c r="K8" s="23">
        <f t="shared" si="1"/>
        <v>-67</v>
      </c>
    </row>
    <row r="9" spans="1:11" ht="15.75" customHeight="1">
      <c r="A9" s="24" t="s">
        <v>9</v>
      </c>
      <c r="B9" s="55" t="s">
        <v>44</v>
      </c>
      <c r="C9" s="44">
        <v>14</v>
      </c>
      <c r="D9" s="24">
        <v>11</v>
      </c>
      <c r="E9" s="39">
        <v>3</v>
      </c>
      <c r="F9" s="40">
        <v>8</v>
      </c>
      <c r="G9" s="42">
        <v>842</v>
      </c>
      <c r="H9" s="42">
        <v>934</v>
      </c>
      <c r="I9" s="22">
        <f t="shared" si="0"/>
        <v>76.54545454545455</v>
      </c>
      <c r="J9" s="22">
        <f>H9/D9</f>
        <v>84.9090909090909</v>
      </c>
      <c r="K9" s="23">
        <f t="shared" si="1"/>
        <v>-92</v>
      </c>
    </row>
    <row r="10" spans="1:11" ht="15.75" customHeight="1">
      <c r="A10" s="24" t="s">
        <v>9</v>
      </c>
      <c r="B10" s="56" t="s">
        <v>86</v>
      </c>
      <c r="C10" s="44">
        <v>13</v>
      </c>
      <c r="D10" s="24">
        <v>11</v>
      </c>
      <c r="E10" s="39">
        <v>2</v>
      </c>
      <c r="F10" s="40">
        <v>9</v>
      </c>
      <c r="G10" s="42">
        <v>808</v>
      </c>
      <c r="H10" s="42">
        <v>972</v>
      </c>
      <c r="I10" s="22">
        <f t="shared" si="0"/>
        <v>73.45454545454545</v>
      </c>
      <c r="J10" s="22">
        <f>H10/(D10)</f>
        <v>88.36363636363636</v>
      </c>
      <c r="K10" s="23">
        <f t="shared" si="1"/>
        <v>-164</v>
      </c>
    </row>
    <row r="11" spans="1:11" ht="15.75" customHeight="1">
      <c r="A11" s="24" t="s">
        <v>9</v>
      </c>
      <c r="B11" s="52" t="s">
        <v>83</v>
      </c>
      <c r="C11" s="44">
        <v>13</v>
      </c>
      <c r="D11" s="24">
        <v>11</v>
      </c>
      <c r="E11" s="39">
        <v>2</v>
      </c>
      <c r="F11" s="40">
        <v>9</v>
      </c>
      <c r="G11" s="42">
        <v>850</v>
      </c>
      <c r="H11" s="42">
        <v>973</v>
      </c>
      <c r="I11" s="22">
        <f t="shared" si="0"/>
        <v>77.27272727272727</v>
      </c>
      <c r="J11" s="22">
        <f>H11/D11</f>
        <v>88.45454545454545</v>
      </c>
      <c r="K11" s="23">
        <f t="shared" si="1"/>
        <v>-123</v>
      </c>
    </row>
    <row r="12" spans="1:13" ht="15.75" customHeight="1">
      <c r="A12" s="24" t="s">
        <v>9</v>
      </c>
      <c r="B12" s="73" t="s">
        <v>87</v>
      </c>
      <c r="C12" s="44">
        <v>12</v>
      </c>
      <c r="D12" s="24">
        <v>11</v>
      </c>
      <c r="E12" s="39">
        <v>1</v>
      </c>
      <c r="F12" s="40">
        <v>10</v>
      </c>
      <c r="G12" s="42">
        <v>763</v>
      </c>
      <c r="H12" s="42">
        <v>931</v>
      </c>
      <c r="I12" s="22">
        <f t="shared" si="0"/>
        <v>69.36363636363636</v>
      </c>
      <c r="J12" s="22">
        <f>H12/D12</f>
        <v>84.63636363636364</v>
      </c>
      <c r="K12" s="23">
        <f t="shared" si="1"/>
        <v>-168</v>
      </c>
      <c r="M12" s="19">
        <f>SUM(I2:I12)/11</f>
        <v>81.73719008264463</v>
      </c>
    </row>
    <row r="13" spans="3:11" ht="11.25" customHeight="1">
      <c r="C13" s="24"/>
      <c r="D13" s="24"/>
      <c r="E13" s="24"/>
      <c r="F13" s="24"/>
      <c r="G13" s="24"/>
      <c r="H13" s="24"/>
      <c r="I13" s="22"/>
      <c r="J13" s="22"/>
      <c r="K13" s="23"/>
    </row>
    <row r="14" spans="1:11" ht="15.75" customHeight="1">
      <c r="A14" s="24" t="s">
        <v>11</v>
      </c>
      <c r="B14" s="50" t="s">
        <v>57</v>
      </c>
      <c r="C14" s="44">
        <v>24</v>
      </c>
      <c r="D14" s="24">
        <v>12</v>
      </c>
      <c r="E14" s="39">
        <v>12</v>
      </c>
      <c r="F14" s="40">
        <v>0</v>
      </c>
      <c r="G14" s="42">
        <v>968</v>
      </c>
      <c r="H14" s="42">
        <v>741</v>
      </c>
      <c r="I14" s="22">
        <f>G14/D14</f>
        <v>80.66666666666667</v>
      </c>
      <c r="J14" s="22">
        <f>H14/D14</f>
        <v>61.75</v>
      </c>
      <c r="K14" s="23">
        <f aca="true" t="shared" si="2" ref="K14:K25">G14-H14</f>
        <v>227</v>
      </c>
    </row>
    <row r="15" spans="1:11" ht="15.75" customHeight="1">
      <c r="A15" s="24" t="s">
        <v>11</v>
      </c>
      <c r="B15" s="18" t="s">
        <v>43</v>
      </c>
      <c r="C15" s="44">
        <v>21</v>
      </c>
      <c r="D15" s="24">
        <v>12</v>
      </c>
      <c r="E15" s="39">
        <v>9</v>
      </c>
      <c r="F15" s="40">
        <v>3</v>
      </c>
      <c r="G15" s="42">
        <v>1055</v>
      </c>
      <c r="H15" s="42">
        <v>999</v>
      </c>
      <c r="I15" s="22">
        <f aca="true" t="shared" si="3" ref="I15:I25">G15/D15</f>
        <v>87.91666666666667</v>
      </c>
      <c r="J15" s="22">
        <f aca="true" t="shared" si="4" ref="J15:J25">H15/D15</f>
        <v>83.25</v>
      </c>
      <c r="K15" s="23">
        <f t="shared" si="2"/>
        <v>56</v>
      </c>
    </row>
    <row r="16" spans="1:11" ht="15.75" customHeight="1">
      <c r="A16" s="24" t="s">
        <v>11</v>
      </c>
      <c r="B16" s="18" t="s">
        <v>34</v>
      </c>
      <c r="C16" s="44">
        <v>21</v>
      </c>
      <c r="D16" s="24">
        <v>12</v>
      </c>
      <c r="E16" s="39">
        <v>9</v>
      </c>
      <c r="F16" s="40">
        <v>3</v>
      </c>
      <c r="G16" s="42">
        <v>972</v>
      </c>
      <c r="H16" s="42">
        <v>869</v>
      </c>
      <c r="I16" s="22">
        <f t="shared" si="3"/>
        <v>81</v>
      </c>
      <c r="J16" s="22">
        <f t="shared" si="4"/>
        <v>72.41666666666667</v>
      </c>
      <c r="K16" s="23">
        <f t="shared" si="2"/>
        <v>103</v>
      </c>
    </row>
    <row r="17" spans="1:11" ht="15.75" customHeight="1">
      <c r="A17" s="24" t="s">
        <v>11</v>
      </c>
      <c r="B17" s="18" t="s">
        <v>92</v>
      </c>
      <c r="C17" s="44">
        <v>19</v>
      </c>
      <c r="D17" s="24">
        <v>12</v>
      </c>
      <c r="E17" s="39">
        <v>7</v>
      </c>
      <c r="F17" s="40">
        <v>5</v>
      </c>
      <c r="G17" s="42">
        <v>927</v>
      </c>
      <c r="H17" s="42">
        <v>866</v>
      </c>
      <c r="I17" s="22">
        <f t="shared" si="3"/>
        <v>77.25</v>
      </c>
      <c r="J17" s="22">
        <f t="shared" si="4"/>
        <v>72.16666666666667</v>
      </c>
      <c r="K17" s="23">
        <f t="shared" si="2"/>
        <v>61</v>
      </c>
    </row>
    <row r="18" spans="1:11" ht="15.75" customHeight="1">
      <c r="A18" s="24" t="s">
        <v>11</v>
      </c>
      <c r="B18" s="41" t="s">
        <v>89</v>
      </c>
      <c r="C18" s="44">
        <v>18</v>
      </c>
      <c r="D18" s="24">
        <v>12</v>
      </c>
      <c r="E18" s="39">
        <v>6</v>
      </c>
      <c r="F18" s="40">
        <v>6</v>
      </c>
      <c r="G18" s="48">
        <v>1002</v>
      </c>
      <c r="H18" s="48">
        <v>911</v>
      </c>
      <c r="I18" s="22">
        <f t="shared" si="3"/>
        <v>83.5</v>
      </c>
      <c r="J18" s="22">
        <f t="shared" si="4"/>
        <v>75.91666666666667</v>
      </c>
      <c r="K18" s="23">
        <f t="shared" si="2"/>
        <v>91</v>
      </c>
    </row>
    <row r="19" spans="1:11" ht="15.75" customHeight="1">
      <c r="A19" s="24" t="s">
        <v>11</v>
      </c>
      <c r="B19" s="18" t="s">
        <v>91</v>
      </c>
      <c r="C19" s="44">
        <v>18</v>
      </c>
      <c r="D19" s="24">
        <v>12</v>
      </c>
      <c r="E19" s="39">
        <v>6</v>
      </c>
      <c r="F19" s="40">
        <v>6</v>
      </c>
      <c r="G19" s="42">
        <v>882</v>
      </c>
      <c r="H19" s="42">
        <v>935</v>
      </c>
      <c r="I19" s="22">
        <f t="shared" si="3"/>
        <v>73.5</v>
      </c>
      <c r="J19" s="22">
        <f t="shared" si="4"/>
        <v>77.91666666666667</v>
      </c>
      <c r="K19" s="23">
        <f t="shared" si="2"/>
        <v>-53</v>
      </c>
    </row>
    <row r="20" spans="1:11" ht="15.75" customHeight="1">
      <c r="A20" s="24" t="s">
        <v>11</v>
      </c>
      <c r="B20" s="41" t="s">
        <v>88</v>
      </c>
      <c r="C20" s="44">
        <v>17</v>
      </c>
      <c r="D20" s="24">
        <v>12</v>
      </c>
      <c r="E20" s="39">
        <v>5</v>
      </c>
      <c r="F20" s="40">
        <v>7</v>
      </c>
      <c r="G20" s="42">
        <v>997</v>
      </c>
      <c r="H20" s="42">
        <v>1010</v>
      </c>
      <c r="I20" s="22">
        <f t="shared" si="3"/>
        <v>83.08333333333333</v>
      </c>
      <c r="J20" s="22">
        <f t="shared" si="4"/>
        <v>84.16666666666667</v>
      </c>
      <c r="K20" s="23">
        <f t="shared" si="2"/>
        <v>-13</v>
      </c>
    </row>
    <row r="21" spans="1:11" ht="15.75" customHeight="1">
      <c r="A21" s="24" t="s">
        <v>11</v>
      </c>
      <c r="B21" s="41" t="s">
        <v>90</v>
      </c>
      <c r="C21" s="44">
        <v>16</v>
      </c>
      <c r="D21" s="24">
        <v>12</v>
      </c>
      <c r="E21" s="39">
        <v>4</v>
      </c>
      <c r="F21" s="40">
        <v>8</v>
      </c>
      <c r="G21" s="42">
        <v>927</v>
      </c>
      <c r="H21" s="42">
        <v>1018</v>
      </c>
      <c r="I21" s="22">
        <f t="shared" si="3"/>
        <v>77.25</v>
      </c>
      <c r="J21" s="22">
        <f t="shared" si="4"/>
        <v>84.83333333333333</v>
      </c>
      <c r="K21" s="23">
        <f t="shared" si="2"/>
        <v>-91</v>
      </c>
    </row>
    <row r="22" spans="1:11" ht="15.75" customHeight="1">
      <c r="A22" s="24" t="s">
        <v>11</v>
      </c>
      <c r="B22" s="18" t="s">
        <v>93</v>
      </c>
      <c r="C22" s="44">
        <v>16</v>
      </c>
      <c r="D22" s="24">
        <v>12</v>
      </c>
      <c r="E22" s="39">
        <v>4</v>
      </c>
      <c r="F22" s="40">
        <v>8</v>
      </c>
      <c r="G22" s="42">
        <v>829</v>
      </c>
      <c r="H22" s="42">
        <v>889</v>
      </c>
      <c r="I22" s="22">
        <f t="shared" si="3"/>
        <v>69.08333333333333</v>
      </c>
      <c r="J22" s="22">
        <f t="shared" si="4"/>
        <v>74.08333333333333</v>
      </c>
      <c r="K22" s="23">
        <f t="shared" si="2"/>
        <v>-60</v>
      </c>
    </row>
    <row r="23" spans="1:11" ht="15.75" customHeight="1">
      <c r="A23" s="24" t="s">
        <v>11</v>
      </c>
      <c r="B23" s="52" t="s">
        <v>77</v>
      </c>
      <c r="C23" s="44">
        <v>16</v>
      </c>
      <c r="D23" s="24">
        <v>12</v>
      </c>
      <c r="E23" s="39">
        <v>4</v>
      </c>
      <c r="F23" s="40">
        <v>8</v>
      </c>
      <c r="G23" s="42">
        <v>889</v>
      </c>
      <c r="H23" s="42">
        <v>1001</v>
      </c>
      <c r="I23" s="22">
        <f t="shared" si="3"/>
        <v>74.08333333333333</v>
      </c>
      <c r="J23" s="22">
        <f t="shared" si="4"/>
        <v>83.41666666666667</v>
      </c>
      <c r="K23" s="23">
        <f t="shared" si="2"/>
        <v>-112</v>
      </c>
    </row>
    <row r="24" spans="1:12" ht="15.75" customHeight="1">
      <c r="A24" s="24" t="s">
        <v>11</v>
      </c>
      <c r="B24" s="52" t="s">
        <v>94</v>
      </c>
      <c r="C24" s="44">
        <v>15</v>
      </c>
      <c r="D24" s="24">
        <v>12</v>
      </c>
      <c r="E24" s="39">
        <v>3</v>
      </c>
      <c r="F24" s="40">
        <v>9</v>
      </c>
      <c r="G24" s="42">
        <v>860</v>
      </c>
      <c r="H24" s="42">
        <v>965</v>
      </c>
      <c r="I24" s="22">
        <f t="shared" si="3"/>
        <v>71.66666666666667</v>
      </c>
      <c r="J24" s="22">
        <f t="shared" si="4"/>
        <v>80.41666666666667</v>
      </c>
      <c r="K24" s="23">
        <f t="shared" si="2"/>
        <v>-105</v>
      </c>
      <c r="L24" s="49"/>
    </row>
    <row r="25" spans="1:13" ht="15.75" customHeight="1">
      <c r="A25" s="24" t="s">
        <v>11</v>
      </c>
      <c r="B25" s="73" t="s">
        <v>95</v>
      </c>
      <c r="C25" s="44">
        <v>15</v>
      </c>
      <c r="D25" s="24">
        <v>12</v>
      </c>
      <c r="E25" s="39">
        <v>3</v>
      </c>
      <c r="F25" s="40">
        <v>9</v>
      </c>
      <c r="G25" s="42">
        <v>951</v>
      </c>
      <c r="H25" s="42">
        <v>1055</v>
      </c>
      <c r="I25" s="22">
        <f t="shared" si="3"/>
        <v>79.25</v>
      </c>
      <c r="J25" s="22">
        <f t="shared" si="4"/>
        <v>87.91666666666667</v>
      </c>
      <c r="K25" s="23">
        <f t="shared" si="2"/>
        <v>-104</v>
      </c>
      <c r="L25" s="49"/>
      <c r="M25" s="19">
        <f>SUM(I14:I25)/12</f>
        <v>78.18750000000001</v>
      </c>
    </row>
    <row r="26" spans="3:11" ht="12.75" customHeight="1">
      <c r="C26" s="24"/>
      <c r="D26" s="24"/>
      <c r="E26" s="24"/>
      <c r="F26" s="24"/>
      <c r="G26" s="24"/>
      <c r="H26" s="24"/>
      <c r="I26" s="22"/>
      <c r="J26" s="22"/>
      <c r="K26" s="23"/>
    </row>
    <row r="27" spans="1:11" ht="15.75" customHeight="1">
      <c r="A27" s="24" t="s">
        <v>13</v>
      </c>
      <c r="B27" s="50" t="s">
        <v>99</v>
      </c>
      <c r="C27" s="44">
        <v>22</v>
      </c>
      <c r="D27" s="24">
        <v>12</v>
      </c>
      <c r="E27" s="39">
        <v>10</v>
      </c>
      <c r="F27" s="40">
        <v>2</v>
      </c>
      <c r="G27" s="42">
        <v>1088</v>
      </c>
      <c r="H27" s="42">
        <v>1008</v>
      </c>
      <c r="I27" s="22">
        <f>G27/D27</f>
        <v>90.66666666666667</v>
      </c>
      <c r="J27" s="22">
        <f>H27/D27</f>
        <v>84</v>
      </c>
      <c r="K27" s="23">
        <f aca="true" t="shared" si="5" ref="K27:K38">G27-H27</f>
        <v>80</v>
      </c>
    </row>
    <row r="28" spans="1:11" ht="15.75" customHeight="1">
      <c r="A28" s="24" t="s">
        <v>13</v>
      </c>
      <c r="B28" s="18" t="s">
        <v>100</v>
      </c>
      <c r="C28" s="44">
        <v>21</v>
      </c>
      <c r="D28" s="24">
        <v>12</v>
      </c>
      <c r="E28" s="39">
        <v>9</v>
      </c>
      <c r="F28" s="40">
        <v>3</v>
      </c>
      <c r="G28" s="42">
        <v>961</v>
      </c>
      <c r="H28" s="42">
        <v>855</v>
      </c>
      <c r="I28" s="22">
        <f aca="true" t="shared" si="6" ref="I28:I38">G28/D28</f>
        <v>80.08333333333333</v>
      </c>
      <c r="J28" s="22">
        <f aca="true" t="shared" si="7" ref="J28:J38">H28/D28</f>
        <v>71.25</v>
      </c>
      <c r="K28" s="23">
        <f t="shared" si="5"/>
        <v>106</v>
      </c>
    </row>
    <row r="29" spans="1:11" ht="15.75" customHeight="1">
      <c r="A29" s="24" t="s">
        <v>13</v>
      </c>
      <c r="B29" s="18" t="s">
        <v>101</v>
      </c>
      <c r="C29" s="44">
        <v>21</v>
      </c>
      <c r="D29" s="24">
        <v>12</v>
      </c>
      <c r="E29" s="39">
        <v>9</v>
      </c>
      <c r="F29" s="40">
        <v>3</v>
      </c>
      <c r="G29" s="42">
        <v>1059</v>
      </c>
      <c r="H29" s="42">
        <v>943</v>
      </c>
      <c r="I29" s="22">
        <f t="shared" si="6"/>
        <v>88.25</v>
      </c>
      <c r="J29" s="22">
        <f t="shared" si="7"/>
        <v>78.58333333333333</v>
      </c>
      <c r="K29" s="23">
        <f t="shared" si="5"/>
        <v>116</v>
      </c>
    </row>
    <row r="30" spans="1:11" ht="15.75" customHeight="1">
      <c r="A30" s="24" t="s">
        <v>13</v>
      </c>
      <c r="B30" s="41" t="s">
        <v>97</v>
      </c>
      <c r="C30" s="44">
        <v>20</v>
      </c>
      <c r="D30" s="24">
        <v>12</v>
      </c>
      <c r="E30" s="39">
        <v>8</v>
      </c>
      <c r="F30" s="40">
        <v>4</v>
      </c>
      <c r="G30" s="42">
        <v>985</v>
      </c>
      <c r="H30" s="42">
        <v>942</v>
      </c>
      <c r="I30" s="22">
        <f t="shared" si="6"/>
        <v>82.08333333333333</v>
      </c>
      <c r="J30" s="22">
        <f t="shared" si="7"/>
        <v>78.5</v>
      </c>
      <c r="K30" s="23">
        <f t="shared" si="5"/>
        <v>43</v>
      </c>
    </row>
    <row r="31" spans="1:11" ht="15.75" customHeight="1">
      <c r="A31" s="24" t="s">
        <v>13</v>
      </c>
      <c r="B31" s="41" t="s">
        <v>96</v>
      </c>
      <c r="C31" s="44">
        <v>19</v>
      </c>
      <c r="D31" s="24">
        <v>12</v>
      </c>
      <c r="E31" s="39">
        <v>7</v>
      </c>
      <c r="F31" s="40">
        <v>5</v>
      </c>
      <c r="G31" s="42">
        <v>985</v>
      </c>
      <c r="H31" s="42">
        <v>917</v>
      </c>
      <c r="I31" s="22">
        <f t="shared" si="6"/>
        <v>82.08333333333333</v>
      </c>
      <c r="J31" s="22">
        <f t="shared" si="7"/>
        <v>76.41666666666667</v>
      </c>
      <c r="K31" s="23">
        <f t="shared" si="5"/>
        <v>68</v>
      </c>
    </row>
    <row r="32" spans="1:11" ht="15.75" customHeight="1">
      <c r="A32" s="24" t="s">
        <v>13</v>
      </c>
      <c r="B32" s="18" t="s">
        <v>61</v>
      </c>
      <c r="C32" s="44">
        <v>18</v>
      </c>
      <c r="D32" s="24">
        <v>12</v>
      </c>
      <c r="E32" s="39">
        <v>6</v>
      </c>
      <c r="F32" s="40">
        <v>6</v>
      </c>
      <c r="G32" s="42">
        <v>1094</v>
      </c>
      <c r="H32" s="42">
        <v>1069</v>
      </c>
      <c r="I32" s="22">
        <f t="shared" si="6"/>
        <v>91.16666666666667</v>
      </c>
      <c r="J32" s="22">
        <f t="shared" si="7"/>
        <v>89.08333333333333</v>
      </c>
      <c r="K32" s="23">
        <f t="shared" si="5"/>
        <v>25</v>
      </c>
    </row>
    <row r="33" spans="1:11" ht="15.75" customHeight="1">
      <c r="A33" s="24" t="s">
        <v>13</v>
      </c>
      <c r="B33" s="18" t="s">
        <v>59</v>
      </c>
      <c r="C33" s="44">
        <v>18</v>
      </c>
      <c r="D33" s="24">
        <v>12</v>
      </c>
      <c r="E33" s="39">
        <v>6</v>
      </c>
      <c r="F33" s="40">
        <v>6</v>
      </c>
      <c r="G33" s="42">
        <v>981</v>
      </c>
      <c r="H33" s="42">
        <v>1004</v>
      </c>
      <c r="I33" s="22">
        <f t="shared" si="6"/>
        <v>81.75</v>
      </c>
      <c r="J33" s="22">
        <f t="shared" si="7"/>
        <v>83.66666666666667</v>
      </c>
      <c r="K33" s="23">
        <f t="shared" si="5"/>
        <v>-23</v>
      </c>
    </row>
    <row r="34" spans="1:11" ht="15.75" customHeight="1">
      <c r="A34" s="24" t="s">
        <v>13</v>
      </c>
      <c r="B34" s="18" t="s">
        <v>45</v>
      </c>
      <c r="C34" s="44">
        <v>17</v>
      </c>
      <c r="D34" s="24">
        <v>12</v>
      </c>
      <c r="E34" s="39">
        <v>5</v>
      </c>
      <c r="F34" s="40">
        <v>7</v>
      </c>
      <c r="G34" s="48">
        <v>932</v>
      </c>
      <c r="H34" s="48">
        <v>925</v>
      </c>
      <c r="I34" s="22">
        <f t="shared" si="6"/>
        <v>77.66666666666667</v>
      </c>
      <c r="J34" s="22">
        <f t="shared" si="7"/>
        <v>77.08333333333333</v>
      </c>
      <c r="K34" s="23">
        <f t="shared" si="5"/>
        <v>7</v>
      </c>
    </row>
    <row r="35" spans="1:11" ht="15.75" customHeight="1">
      <c r="A35" s="24" t="s">
        <v>13</v>
      </c>
      <c r="B35" s="18" t="s">
        <v>60</v>
      </c>
      <c r="C35" s="44">
        <v>16</v>
      </c>
      <c r="D35" s="24">
        <v>12</v>
      </c>
      <c r="E35" s="39">
        <v>4</v>
      </c>
      <c r="F35" s="40">
        <v>8</v>
      </c>
      <c r="G35" s="42">
        <v>994</v>
      </c>
      <c r="H35" s="42">
        <v>1088</v>
      </c>
      <c r="I35" s="22">
        <f t="shared" si="6"/>
        <v>82.83333333333333</v>
      </c>
      <c r="J35" s="22">
        <f t="shared" si="7"/>
        <v>90.66666666666667</v>
      </c>
      <c r="K35" s="23">
        <f t="shared" si="5"/>
        <v>-94</v>
      </c>
    </row>
    <row r="36" spans="1:11" ht="15.75" customHeight="1">
      <c r="A36" s="24" t="s">
        <v>13</v>
      </c>
      <c r="B36" s="52" t="s">
        <v>98</v>
      </c>
      <c r="C36" s="44">
        <v>15</v>
      </c>
      <c r="D36" s="24">
        <v>12</v>
      </c>
      <c r="E36" s="39">
        <v>3</v>
      </c>
      <c r="F36" s="40">
        <v>9</v>
      </c>
      <c r="G36" s="42">
        <v>960</v>
      </c>
      <c r="H36" s="42">
        <v>1060</v>
      </c>
      <c r="I36" s="22">
        <f t="shared" si="6"/>
        <v>80</v>
      </c>
      <c r="J36" s="22">
        <f t="shared" si="7"/>
        <v>88.33333333333333</v>
      </c>
      <c r="K36" s="23">
        <f t="shared" si="5"/>
        <v>-100</v>
      </c>
    </row>
    <row r="37" spans="1:11" ht="15.75" customHeight="1">
      <c r="A37" s="24" t="s">
        <v>13</v>
      </c>
      <c r="B37" s="52" t="s">
        <v>62</v>
      </c>
      <c r="C37" s="44">
        <v>15</v>
      </c>
      <c r="D37" s="24">
        <v>12</v>
      </c>
      <c r="E37" s="39">
        <v>3</v>
      </c>
      <c r="F37" s="40">
        <v>9</v>
      </c>
      <c r="G37" s="42">
        <v>899</v>
      </c>
      <c r="H37" s="42">
        <v>952</v>
      </c>
      <c r="I37" s="22">
        <f t="shared" si="6"/>
        <v>74.91666666666667</v>
      </c>
      <c r="J37" s="22">
        <f t="shared" si="7"/>
        <v>79.33333333333333</v>
      </c>
      <c r="K37" s="23">
        <f t="shared" si="5"/>
        <v>-53</v>
      </c>
    </row>
    <row r="38" spans="1:13" ht="15.75" customHeight="1">
      <c r="A38" s="24" t="s">
        <v>13</v>
      </c>
      <c r="B38" s="73" t="s">
        <v>102</v>
      </c>
      <c r="C38" s="44">
        <v>14</v>
      </c>
      <c r="D38" s="24">
        <v>12</v>
      </c>
      <c r="E38" s="39">
        <v>2</v>
      </c>
      <c r="F38" s="40">
        <v>10</v>
      </c>
      <c r="G38" s="42">
        <v>881</v>
      </c>
      <c r="H38" s="42">
        <v>1056</v>
      </c>
      <c r="I38" s="22">
        <f t="shared" si="6"/>
        <v>73.41666666666667</v>
      </c>
      <c r="J38" s="22">
        <f t="shared" si="7"/>
        <v>88</v>
      </c>
      <c r="K38" s="23">
        <f t="shared" si="5"/>
        <v>-175</v>
      </c>
      <c r="L38" s="49"/>
      <c r="M38" s="19">
        <f>SUM(I27:I38)/12</f>
        <v>82.07638888888887</v>
      </c>
    </row>
    <row r="39" spans="3:11" ht="10.5" customHeight="1">
      <c r="C39" s="24"/>
      <c r="D39" s="24"/>
      <c r="E39" s="24"/>
      <c r="F39" s="24"/>
      <c r="G39" s="24"/>
      <c r="H39" s="24"/>
      <c r="I39" s="22"/>
      <c r="J39" s="22"/>
      <c r="K39" s="23"/>
    </row>
    <row r="40" spans="1:11" ht="15.75" customHeight="1">
      <c r="A40" s="24" t="s">
        <v>15</v>
      </c>
      <c r="B40" s="50" t="s">
        <v>107</v>
      </c>
      <c r="C40" s="44">
        <v>23</v>
      </c>
      <c r="D40" s="24">
        <v>12</v>
      </c>
      <c r="E40" s="39">
        <v>11</v>
      </c>
      <c r="F40" s="40">
        <v>1</v>
      </c>
      <c r="G40" s="42">
        <v>978</v>
      </c>
      <c r="H40" s="42">
        <v>852</v>
      </c>
      <c r="I40" s="22">
        <f>G40/D40</f>
        <v>81.5</v>
      </c>
      <c r="J40" s="22">
        <f>H40/D40</f>
        <v>71</v>
      </c>
      <c r="K40" s="23">
        <f aca="true" t="shared" si="8" ref="K40:K51">G40-H40</f>
        <v>126</v>
      </c>
    </row>
    <row r="41" spans="1:11" ht="15.75" customHeight="1">
      <c r="A41" s="24" t="s">
        <v>15</v>
      </c>
      <c r="B41" s="18" t="s">
        <v>104</v>
      </c>
      <c r="C41" s="44">
        <v>23</v>
      </c>
      <c r="D41" s="24">
        <v>12</v>
      </c>
      <c r="E41" s="39">
        <v>11</v>
      </c>
      <c r="F41" s="40">
        <v>1</v>
      </c>
      <c r="G41" s="42">
        <v>1043</v>
      </c>
      <c r="H41" s="42">
        <v>959</v>
      </c>
      <c r="I41" s="22">
        <f aca="true" t="shared" si="9" ref="I41:I51">G41/D41</f>
        <v>86.91666666666667</v>
      </c>
      <c r="J41" s="22">
        <f aca="true" t="shared" si="10" ref="J41:J51">H41/D41</f>
        <v>79.91666666666667</v>
      </c>
      <c r="K41" s="23">
        <f t="shared" si="8"/>
        <v>84</v>
      </c>
    </row>
    <row r="42" spans="1:11" ht="15.75" customHeight="1">
      <c r="A42" s="24" t="s">
        <v>15</v>
      </c>
      <c r="B42" s="18" t="s">
        <v>105</v>
      </c>
      <c r="C42" s="44">
        <v>21</v>
      </c>
      <c r="D42" s="24">
        <v>12</v>
      </c>
      <c r="E42" s="39">
        <v>9</v>
      </c>
      <c r="F42" s="40">
        <v>3</v>
      </c>
      <c r="G42" s="42">
        <v>1023</v>
      </c>
      <c r="H42" s="42">
        <v>897</v>
      </c>
      <c r="I42" s="22">
        <f t="shared" si="9"/>
        <v>85.25</v>
      </c>
      <c r="J42" s="22">
        <f t="shared" si="10"/>
        <v>74.75</v>
      </c>
      <c r="K42" s="23">
        <f t="shared" si="8"/>
        <v>126</v>
      </c>
    </row>
    <row r="43" spans="1:11" ht="15.75" customHeight="1">
      <c r="A43" s="24" t="s">
        <v>15</v>
      </c>
      <c r="B43" s="41" t="s">
        <v>106</v>
      </c>
      <c r="C43" s="44">
        <v>19</v>
      </c>
      <c r="D43" s="24">
        <v>12</v>
      </c>
      <c r="E43" s="39">
        <v>7</v>
      </c>
      <c r="F43" s="40">
        <v>5</v>
      </c>
      <c r="G43" s="42">
        <v>1055</v>
      </c>
      <c r="H43" s="42">
        <v>991</v>
      </c>
      <c r="I43" s="22">
        <f t="shared" si="9"/>
        <v>87.91666666666667</v>
      </c>
      <c r="J43" s="22">
        <f t="shared" si="10"/>
        <v>82.58333333333333</v>
      </c>
      <c r="K43" s="23">
        <f t="shared" si="8"/>
        <v>64</v>
      </c>
    </row>
    <row r="44" spans="1:11" ht="15.75" customHeight="1">
      <c r="A44" s="24" t="s">
        <v>15</v>
      </c>
      <c r="B44" s="18" t="s">
        <v>14</v>
      </c>
      <c r="C44" s="44">
        <v>19</v>
      </c>
      <c r="D44" s="24">
        <v>12</v>
      </c>
      <c r="E44" s="39">
        <v>7</v>
      </c>
      <c r="F44" s="40">
        <v>5</v>
      </c>
      <c r="G44" s="42">
        <v>936</v>
      </c>
      <c r="H44" s="42">
        <v>827</v>
      </c>
      <c r="I44" s="22">
        <f t="shared" si="9"/>
        <v>78</v>
      </c>
      <c r="J44" s="22">
        <f t="shared" si="10"/>
        <v>68.91666666666667</v>
      </c>
      <c r="K44" s="23">
        <f t="shared" si="8"/>
        <v>109</v>
      </c>
    </row>
    <row r="45" spans="1:11" ht="15.75" customHeight="1">
      <c r="A45" s="24" t="s">
        <v>15</v>
      </c>
      <c r="B45" s="41" t="s">
        <v>164</v>
      </c>
      <c r="C45" s="44">
        <v>18</v>
      </c>
      <c r="D45" s="24">
        <v>12</v>
      </c>
      <c r="E45" s="39">
        <v>6</v>
      </c>
      <c r="F45" s="40">
        <v>6</v>
      </c>
      <c r="G45" s="42">
        <v>933</v>
      </c>
      <c r="H45" s="42">
        <v>925</v>
      </c>
      <c r="I45" s="22">
        <f t="shared" si="9"/>
        <v>77.75</v>
      </c>
      <c r="J45" s="22">
        <f t="shared" si="10"/>
        <v>77.08333333333333</v>
      </c>
      <c r="K45" s="23">
        <f t="shared" si="8"/>
        <v>8</v>
      </c>
    </row>
    <row r="46" spans="1:11" ht="15.75" customHeight="1">
      <c r="A46" s="24" t="s">
        <v>15</v>
      </c>
      <c r="B46" s="18" t="s">
        <v>28</v>
      </c>
      <c r="C46" s="44">
        <v>17</v>
      </c>
      <c r="D46" s="24">
        <v>12</v>
      </c>
      <c r="E46" s="39">
        <v>5</v>
      </c>
      <c r="F46" s="40">
        <v>7</v>
      </c>
      <c r="G46" s="42">
        <v>939</v>
      </c>
      <c r="H46" s="42">
        <v>899</v>
      </c>
      <c r="I46" s="22">
        <f t="shared" si="9"/>
        <v>78.25</v>
      </c>
      <c r="J46" s="22">
        <f t="shared" si="10"/>
        <v>74.91666666666667</v>
      </c>
      <c r="K46" s="23">
        <f t="shared" si="8"/>
        <v>40</v>
      </c>
    </row>
    <row r="47" spans="1:11" ht="15.75" customHeight="1">
      <c r="A47" s="24" t="s">
        <v>15</v>
      </c>
      <c r="B47" s="43" t="s">
        <v>109</v>
      </c>
      <c r="C47" s="44">
        <v>17</v>
      </c>
      <c r="D47" s="24">
        <v>12</v>
      </c>
      <c r="E47" s="39">
        <v>5</v>
      </c>
      <c r="F47" s="40">
        <v>7</v>
      </c>
      <c r="G47" s="42">
        <v>985</v>
      </c>
      <c r="H47" s="42">
        <v>967</v>
      </c>
      <c r="I47" s="22">
        <f t="shared" si="9"/>
        <v>82.08333333333333</v>
      </c>
      <c r="J47" s="22">
        <f t="shared" si="10"/>
        <v>80.58333333333333</v>
      </c>
      <c r="K47" s="23">
        <f t="shared" si="8"/>
        <v>18</v>
      </c>
    </row>
    <row r="48" spans="1:11" ht="15.75" customHeight="1">
      <c r="A48" s="24" t="s">
        <v>15</v>
      </c>
      <c r="B48" s="41" t="s">
        <v>108</v>
      </c>
      <c r="C48" s="44">
        <v>17</v>
      </c>
      <c r="D48" s="24">
        <v>12</v>
      </c>
      <c r="E48" s="39">
        <v>5</v>
      </c>
      <c r="F48" s="40">
        <v>7</v>
      </c>
      <c r="G48" s="42">
        <v>921</v>
      </c>
      <c r="H48" s="42">
        <v>915</v>
      </c>
      <c r="I48" s="22">
        <f t="shared" si="9"/>
        <v>76.75</v>
      </c>
      <c r="J48" s="22">
        <f t="shared" si="10"/>
        <v>76.25</v>
      </c>
      <c r="K48" s="23">
        <f t="shared" si="8"/>
        <v>6</v>
      </c>
    </row>
    <row r="49" spans="1:11" ht="15.75" customHeight="1">
      <c r="A49" s="24" t="s">
        <v>15</v>
      </c>
      <c r="B49" s="53" t="s">
        <v>103</v>
      </c>
      <c r="C49" s="44">
        <v>16</v>
      </c>
      <c r="D49" s="24">
        <v>12</v>
      </c>
      <c r="E49" s="39">
        <v>4</v>
      </c>
      <c r="F49" s="40">
        <v>8</v>
      </c>
      <c r="G49" s="48">
        <v>890</v>
      </c>
      <c r="H49" s="48">
        <v>1002</v>
      </c>
      <c r="I49" s="22">
        <f t="shared" si="9"/>
        <v>74.16666666666667</v>
      </c>
      <c r="J49" s="22">
        <f t="shared" si="10"/>
        <v>83.5</v>
      </c>
      <c r="K49" s="23">
        <f t="shared" si="8"/>
        <v>-112</v>
      </c>
    </row>
    <row r="50" spans="1:11" ht="15.75" customHeight="1">
      <c r="A50" s="24" t="s">
        <v>15</v>
      </c>
      <c r="B50" s="52" t="s">
        <v>79</v>
      </c>
      <c r="C50" s="44">
        <v>13</v>
      </c>
      <c r="D50" s="24">
        <v>12</v>
      </c>
      <c r="E50" s="39">
        <v>1</v>
      </c>
      <c r="F50" s="40">
        <v>11</v>
      </c>
      <c r="G50" s="42">
        <v>820</v>
      </c>
      <c r="H50" s="42">
        <v>1009</v>
      </c>
      <c r="I50" s="22">
        <f t="shared" si="9"/>
        <v>68.33333333333333</v>
      </c>
      <c r="J50" s="22">
        <f t="shared" si="10"/>
        <v>84.08333333333333</v>
      </c>
      <c r="K50" s="23">
        <f t="shared" si="8"/>
        <v>-189</v>
      </c>
    </row>
    <row r="51" spans="1:13" ht="15.75" customHeight="1">
      <c r="A51" s="24" t="s">
        <v>15</v>
      </c>
      <c r="B51" s="74" t="s">
        <v>63</v>
      </c>
      <c r="C51" s="44">
        <v>13</v>
      </c>
      <c r="D51" s="24">
        <v>12</v>
      </c>
      <c r="E51" s="39">
        <v>1</v>
      </c>
      <c r="F51" s="40">
        <v>11</v>
      </c>
      <c r="G51" s="42">
        <v>847</v>
      </c>
      <c r="H51" s="42">
        <v>1127</v>
      </c>
      <c r="I51" s="22">
        <f t="shared" si="9"/>
        <v>70.58333333333333</v>
      </c>
      <c r="J51" s="22">
        <f t="shared" si="10"/>
        <v>93.91666666666667</v>
      </c>
      <c r="K51" s="23">
        <f t="shared" si="8"/>
        <v>-280</v>
      </c>
      <c r="L51" s="49"/>
      <c r="M51" s="19">
        <f>SUM(I40:I51)/12</f>
        <v>78.95833333333334</v>
      </c>
    </row>
    <row r="52" spans="3:11" ht="15.75" customHeight="1">
      <c r="C52" s="24"/>
      <c r="D52" s="24"/>
      <c r="E52" s="24"/>
      <c r="F52" s="24"/>
      <c r="G52" s="24"/>
      <c r="H52" s="24"/>
      <c r="I52" s="22"/>
      <c r="J52" s="22"/>
      <c r="K52" s="23"/>
    </row>
    <row r="53" spans="1:11" ht="15.75" customHeight="1">
      <c r="A53" s="24" t="s">
        <v>16</v>
      </c>
      <c r="B53" s="50" t="s">
        <v>29</v>
      </c>
      <c r="C53" s="44">
        <v>23</v>
      </c>
      <c r="D53" s="24">
        <v>12</v>
      </c>
      <c r="E53" s="39">
        <v>11</v>
      </c>
      <c r="F53" s="40">
        <v>1</v>
      </c>
      <c r="G53" s="42">
        <v>1074</v>
      </c>
      <c r="H53" s="42">
        <v>866</v>
      </c>
      <c r="I53" s="22">
        <f>G53/D53</f>
        <v>89.5</v>
      </c>
      <c r="J53" s="22">
        <f>H53/D53</f>
        <v>72.16666666666667</v>
      </c>
      <c r="K53" s="23">
        <f aca="true" t="shared" si="11" ref="K53:K64">G53-H53</f>
        <v>208</v>
      </c>
    </row>
    <row r="54" spans="1:11" ht="15.75" customHeight="1">
      <c r="A54" s="24" t="s">
        <v>16</v>
      </c>
      <c r="B54" s="41" t="s">
        <v>115</v>
      </c>
      <c r="C54" s="44">
        <v>22</v>
      </c>
      <c r="D54" s="24">
        <v>12</v>
      </c>
      <c r="E54" s="39">
        <v>10</v>
      </c>
      <c r="F54" s="40">
        <v>2</v>
      </c>
      <c r="G54" s="42">
        <v>1033</v>
      </c>
      <c r="H54" s="42">
        <v>888</v>
      </c>
      <c r="I54" s="22">
        <f aca="true" t="shared" si="12" ref="I54:I64">G54/D54</f>
        <v>86.08333333333333</v>
      </c>
      <c r="J54" s="22">
        <f aca="true" t="shared" si="13" ref="J54:J64">H54/D54</f>
        <v>74</v>
      </c>
      <c r="K54" s="23">
        <f t="shared" si="11"/>
        <v>145</v>
      </c>
    </row>
    <row r="55" spans="1:11" ht="15.75" customHeight="1">
      <c r="A55" s="24" t="s">
        <v>16</v>
      </c>
      <c r="B55" s="18" t="s">
        <v>113</v>
      </c>
      <c r="C55" s="44">
        <v>22</v>
      </c>
      <c r="D55" s="24">
        <v>12</v>
      </c>
      <c r="E55" s="39">
        <v>10</v>
      </c>
      <c r="F55" s="40">
        <v>2</v>
      </c>
      <c r="G55" s="42">
        <v>940</v>
      </c>
      <c r="H55" s="42">
        <v>831</v>
      </c>
      <c r="I55" s="22">
        <f t="shared" si="12"/>
        <v>78.33333333333333</v>
      </c>
      <c r="J55" s="22">
        <f t="shared" si="13"/>
        <v>69.25</v>
      </c>
      <c r="K55" s="23">
        <f t="shared" si="11"/>
        <v>109</v>
      </c>
    </row>
    <row r="56" spans="1:11" ht="15.75" customHeight="1">
      <c r="A56" s="24" t="s">
        <v>16</v>
      </c>
      <c r="B56" s="18" t="s">
        <v>55</v>
      </c>
      <c r="C56" s="44">
        <v>19</v>
      </c>
      <c r="D56" s="24">
        <v>12</v>
      </c>
      <c r="E56" s="39">
        <v>7</v>
      </c>
      <c r="F56" s="40">
        <v>5</v>
      </c>
      <c r="G56" s="42">
        <v>940</v>
      </c>
      <c r="H56" s="42">
        <v>935</v>
      </c>
      <c r="I56" s="22">
        <f t="shared" si="12"/>
        <v>78.33333333333333</v>
      </c>
      <c r="J56" s="22">
        <f t="shared" si="13"/>
        <v>77.91666666666667</v>
      </c>
      <c r="K56" s="23">
        <f t="shared" si="11"/>
        <v>5</v>
      </c>
    </row>
    <row r="57" spans="1:11" ht="15.75" customHeight="1">
      <c r="A57" s="24" t="s">
        <v>16</v>
      </c>
      <c r="B57" s="18" t="s">
        <v>118</v>
      </c>
      <c r="C57" s="44">
        <v>18</v>
      </c>
      <c r="D57" s="24">
        <v>12</v>
      </c>
      <c r="E57" s="39">
        <v>6</v>
      </c>
      <c r="F57" s="40">
        <v>6</v>
      </c>
      <c r="G57" s="42">
        <v>911</v>
      </c>
      <c r="H57" s="42">
        <v>904</v>
      </c>
      <c r="I57" s="22">
        <f t="shared" si="12"/>
        <v>75.91666666666667</v>
      </c>
      <c r="J57" s="22">
        <f t="shared" si="13"/>
        <v>75.33333333333333</v>
      </c>
      <c r="K57" s="23">
        <f t="shared" si="11"/>
        <v>7</v>
      </c>
    </row>
    <row r="58" spans="1:11" ht="15.75" customHeight="1">
      <c r="A58" s="24" t="s">
        <v>16</v>
      </c>
      <c r="B58" s="18" t="s">
        <v>42</v>
      </c>
      <c r="C58" s="44">
        <v>18</v>
      </c>
      <c r="D58" s="24">
        <v>12</v>
      </c>
      <c r="E58" s="39">
        <v>6</v>
      </c>
      <c r="F58" s="40">
        <v>6</v>
      </c>
      <c r="G58" s="42">
        <v>1024</v>
      </c>
      <c r="H58" s="42">
        <v>989</v>
      </c>
      <c r="I58" s="22">
        <f t="shared" si="12"/>
        <v>85.33333333333333</v>
      </c>
      <c r="J58" s="22">
        <f t="shared" si="13"/>
        <v>82.41666666666667</v>
      </c>
      <c r="K58" s="23">
        <f t="shared" si="11"/>
        <v>35</v>
      </c>
    </row>
    <row r="59" spans="1:11" ht="15.75" customHeight="1">
      <c r="A59" s="24" t="s">
        <v>16</v>
      </c>
      <c r="B59" s="18" t="s">
        <v>110</v>
      </c>
      <c r="C59" s="44">
        <v>18</v>
      </c>
      <c r="D59" s="24">
        <v>12</v>
      </c>
      <c r="E59" s="39">
        <v>6</v>
      </c>
      <c r="F59" s="40">
        <v>6</v>
      </c>
      <c r="G59" s="42">
        <v>972</v>
      </c>
      <c r="H59" s="42">
        <v>917</v>
      </c>
      <c r="I59" s="22">
        <f t="shared" si="12"/>
        <v>81</v>
      </c>
      <c r="J59" s="22">
        <f t="shared" si="13"/>
        <v>76.41666666666667</v>
      </c>
      <c r="K59" s="23">
        <f t="shared" si="11"/>
        <v>55</v>
      </c>
    </row>
    <row r="60" spans="1:11" ht="15.75" customHeight="1">
      <c r="A60" s="24" t="s">
        <v>16</v>
      </c>
      <c r="B60" s="41" t="s">
        <v>116</v>
      </c>
      <c r="C60" s="44">
        <v>17</v>
      </c>
      <c r="D60" s="24">
        <v>12</v>
      </c>
      <c r="E60" s="39">
        <v>5</v>
      </c>
      <c r="F60" s="40">
        <v>7</v>
      </c>
      <c r="G60" s="42">
        <v>880</v>
      </c>
      <c r="H60" s="42">
        <v>984</v>
      </c>
      <c r="I60" s="22">
        <f t="shared" si="12"/>
        <v>73.33333333333333</v>
      </c>
      <c r="J60" s="22">
        <f t="shared" si="13"/>
        <v>82</v>
      </c>
      <c r="K60" s="23">
        <f t="shared" si="11"/>
        <v>-104</v>
      </c>
    </row>
    <row r="61" spans="1:11" ht="15.75" customHeight="1">
      <c r="A61" s="24" t="s">
        <v>16</v>
      </c>
      <c r="B61" s="18" t="s">
        <v>117</v>
      </c>
      <c r="C61" s="44">
        <v>16</v>
      </c>
      <c r="D61" s="24">
        <v>12</v>
      </c>
      <c r="E61" s="39">
        <v>4</v>
      </c>
      <c r="F61" s="40">
        <v>8</v>
      </c>
      <c r="G61" s="42">
        <v>891</v>
      </c>
      <c r="H61" s="42">
        <v>935</v>
      </c>
      <c r="I61" s="22">
        <f t="shared" si="12"/>
        <v>74.25</v>
      </c>
      <c r="J61" s="22">
        <f t="shared" si="13"/>
        <v>77.91666666666667</v>
      </c>
      <c r="K61" s="23">
        <f t="shared" si="11"/>
        <v>-44</v>
      </c>
    </row>
    <row r="62" spans="1:11" ht="15.75" customHeight="1">
      <c r="A62" s="24" t="s">
        <v>16</v>
      </c>
      <c r="B62" s="53" t="s">
        <v>112</v>
      </c>
      <c r="C62" s="44">
        <v>16</v>
      </c>
      <c r="D62" s="24">
        <v>12</v>
      </c>
      <c r="E62" s="39">
        <v>4</v>
      </c>
      <c r="F62" s="40">
        <v>8</v>
      </c>
      <c r="G62" s="42">
        <v>862</v>
      </c>
      <c r="H62" s="42">
        <v>965</v>
      </c>
      <c r="I62" s="22">
        <f t="shared" si="12"/>
        <v>71.83333333333333</v>
      </c>
      <c r="J62" s="22">
        <f t="shared" si="13"/>
        <v>80.41666666666667</v>
      </c>
      <c r="K62" s="23">
        <f t="shared" si="11"/>
        <v>-103</v>
      </c>
    </row>
    <row r="63" spans="1:12" ht="15.75" customHeight="1">
      <c r="A63" s="24" t="s">
        <v>16</v>
      </c>
      <c r="B63" s="53" t="s">
        <v>111</v>
      </c>
      <c r="C63" s="44">
        <v>14</v>
      </c>
      <c r="D63" s="24">
        <v>12</v>
      </c>
      <c r="E63" s="39">
        <v>2</v>
      </c>
      <c r="F63" s="40">
        <v>10</v>
      </c>
      <c r="G63" s="48">
        <v>804</v>
      </c>
      <c r="H63" s="48">
        <v>926</v>
      </c>
      <c r="I63" s="22">
        <f t="shared" si="12"/>
        <v>67</v>
      </c>
      <c r="J63" s="22">
        <f t="shared" si="13"/>
        <v>77.16666666666667</v>
      </c>
      <c r="K63" s="23">
        <f t="shared" si="11"/>
        <v>-122</v>
      </c>
      <c r="L63" s="49"/>
    </row>
    <row r="64" spans="1:13" ht="15.75" customHeight="1">
      <c r="A64" s="24" t="s">
        <v>16</v>
      </c>
      <c r="B64" s="73" t="s">
        <v>114</v>
      </c>
      <c r="C64" s="44">
        <v>13</v>
      </c>
      <c r="D64" s="24">
        <v>12</v>
      </c>
      <c r="E64" s="39">
        <v>1</v>
      </c>
      <c r="F64" s="40">
        <v>11</v>
      </c>
      <c r="G64" s="42">
        <v>825</v>
      </c>
      <c r="H64" s="42">
        <v>1016</v>
      </c>
      <c r="I64" s="22">
        <f t="shared" si="12"/>
        <v>68.75</v>
      </c>
      <c r="J64" s="22">
        <f t="shared" si="13"/>
        <v>84.66666666666667</v>
      </c>
      <c r="K64" s="23">
        <f t="shared" si="11"/>
        <v>-191</v>
      </c>
      <c r="L64" s="49"/>
      <c r="M64" s="19">
        <f>SUM(I53:I64)/12</f>
        <v>77.47222222222223</v>
      </c>
    </row>
    <row r="65" spans="3:11" ht="14.25" customHeight="1">
      <c r="C65" s="24"/>
      <c r="D65" s="24"/>
      <c r="E65" s="24"/>
      <c r="F65" s="24"/>
      <c r="G65" s="24"/>
      <c r="H65" s="24"/>
      <c r="I65" s="22"/>
      <c r="J65" s="22"/>
      <c r="K65" s="23"/>
    </row>
    <row r="66" spans="1:11" ht="15.75" customHeight="1">
      <c r="A66" s="24" t="s">
        <v>17</v>
      </c>
      <c r="B66" s="50" t="s">
        <v>78</v>
      </c>
      <c r="C66" s="44">
        <v>24</v>
      </c>
      <c r="D66" s="24">
        <v>12</v>
      </c>
      <c r="E66" s="39">
        <v>12</v>
      </c>
      <c r="F66" s="40">
        <v>0</v>
      </c>
      <c r="G66" s="42">
        <v>1127</v>
      </c>
      <c r="H66" s="42">
        <v>804</v>
      </c>
      <c r="I66" s="22">
        <f>G66/D66</f>
        <v>93.91666666666667</v>
      </c>
      <c r="J66" s="22">
        <f>H66/D66</f>
        <v>67</v>
      </c>
      <c r="K66" s="23">
        <f aca="true" t="shared" si="14" ref="K66:K77">G66-H66</f>
        <v>323</v>
      </c>
    </row>
    <row r="67" spans="1:11" ht="15.75" customHeight="1">
      <c r="A67" s="24" t="s">
        <v>17</v>
      </c>
      <c r="B67" s="18" t="s">
        <v>18</v>
      </c>
      <c r="C67" s="44">
        <v>19</v>
      </c>
      <c r="D67" s="24">
        <v>12</v>
      </c>
      <c r="E67" s="39">
        <v>7</v>
      </c>
      <c r="F67" s="40">
        <v>5</v>
      </c>
      <c r="G67" s="42">
        <v>924</v>
      </c>
      <c r="H67" s="42">
        <v>894</v>
      </c>
      <c r="I67" s="22">
        <f aca="true" t="shared" si="15" ref="I67:I77">G67/D67</f>
        <v>77</v>
      </c>
      <c r="J67" s="22">
        <f aca="true" t="shared" si="16" ref="J67:J77">H67/D67</f>
        <v>74.5</v>
      </c>
      <c r="K67" s="23">
        <f t="shared" si="14"/>
        <v>30</v>
      </c>
    </row>
    <row r="68" spans="1:11" ht="15.75" customHeight="1">
      <c r="A68" s="24" t="s">
        <v>17</v>
      </c>
      <c r="B68" s="18" t="s">
        <v>64</v>
      </c>
      <c r="C68" s="44">
        <v>19</v>
      </c>
      <c r="D68" s="24">
        <v>12</v>
      </c>
      <c r="E68" s="39">
        <v>7</v>
      </c>
      <c r="F68" s="40">
        <v>5</v>
      </c>
      <c r="G68" s="42">
        <v>993</v>
      </c>
      <c r="H68" s="42">
        <v>950</v>
      </c>
      <c r="I68" s="22">
        <f t="shared" si="15"/>
        <v>82.75</v>
      </c>
      <c r="J68" s="22">
        <f t="shared" si="16"/>
        <v>79.16666666666667</v>
      </c>
      <c r="K68" s="23">
        <f t="shared" si="14"/>
        <v>43</v>
      </c>
    </row>
    <row r="69" spans="1:11" ht="15.75" customHeight="1">
      <c r="A69" s="24" t="s">
        <v>17</v>
      </c>
      <c r="B69" s="18" t="s">
        <v>66</v>
      </c>
      <c r="C69" s="44">
        <v>19</v>
      </c>
      <c r="D69" s="24">
        <v>12</v>
      </c>
      <c r="E69" s="39">
        <v>7</v>
      </c>
      <c r="F69" s="40">
        <v>5</v>
      </c>
      <c r="G69" s="42">
        <v>791</v>
      </c>
      <c r="H69" s="42">
        <v>837</v>
      </c>
      <c r="I69" s="22">
        <f t="shared" si="15"/>
        <v>65.91666666666667</v>
      </c>
      <c r="J69" s="22">
        <f t="shared" si="16"/>
        <v>69.75</v>
      </c>
      <c r="K69" s="23">
        <f t="shared" si="14"/>
        <v>-46</v>
      </c>
    </row>
    <row r="70" spans="1:11" ht="15.75" customHeight="1">
      <c r="A70" s="24" t="s">
        <v>17</v>
      </c>
      <c r="B70" s="18" t="s">
        <v>80</v>
      </c>
      <c r="C70" s="44">
        <v>19</v>
      </c>
      <c r="D70" s="24">
        <v>12</v>
      </c>
      <c r="E70" s="39">
        <v>7</v>
      </c>
      <c r="F70" s="40">
        <v>5</v>
      </c>
      <c r="G70" s="42">
        <v>873</v>
      </c>
      <c r="H70" s="42">
        <v>866</v>
      </c>
      <c r="I70" s="22">
        <f t="shared" si="15"/>
        <v>72.75</v>
      </c>
      <c r="J70" s="22">
        <f t="shared" si="16"/>
        <v>72.16666666666667</v>
      </c>
      <c r="K70" s="23">
        <f t="shared" si="14"/>
        <v>7</v>
      </c>
    </row>
    <row r="71" spans="1:11" ht="15.75" customHeight="1">
      <c r="A71" s="24" t="s">
        <v>17</v>
      </c>
      <c r="B71" s="41" t="s">
        <v>121</v>
      </c>
      <c r="C71" s="44">
        <v>18</v>
      </c>
      <c r="D71" s="24">
        <v>12</v>
      </c>
      <c r="E71" s="39">
        <v>6</v>
      </c>
      <c r="F71" s="40">
        <v>6</v>
      </c>
      <c r="G71" s="42">
        <v>967</v>
      </c>
      <c r="H71" s="42">
        <v>947</v>
      </c>
      <c r="I71" s="22">
        <f t="shared" si="15"/>
        <v>80.58333333333333</v>
      </c>
      <c r="J71" s="22">
        <f t="shared" si="16"/>
        <v>78.91666666666667</v>
      </c>
      <c r="K71" s="23">
        <f t="shared" si="14"/>
        <v>20</v>
      </c>
    </row>
    <row r="72" spans="1:11" ht="15.75" customHeight="1">
      <c r="A72" s="24" t="s">
        <v>17</v>
      </c>
      <c r="B72" s="41" t="s">
        <v>120</v>
      </c>
      <c r="C72" s="44">
        <v>18</v>
      </c>
      <c r="D72" s="24">
        <v>12</v>
      </c>
      <c r="E72" s="39">
        <v>6</v>
      </c>
      <c r="F72" s="40">
        <v>6</v>
      </c>
      <c r="G72" s="48">
        <v>956</v>
      </c>
      <c r="H72" s="48">
        <v>977</v>
      </c>
      <c r="I72" s="22">
        <f t="shared" si="15"/>
        <v>79.66666666666667</v>
      </c>
      <c r="J72" s="22">
        <f t="shared" si="16"/>
        <v>81.41666666666667</v>
      </c>
      <c r="K72" s="23">
        <f t="shared" si="14"/>
        <v>-21</v>
      </c>
    </row>
    <row r="73" spans="1:11" ht="15.75" customHeight="1">
      <c r="A73" s="24" t="s">
        <v>17</v>
      </c>
      <c r="B73" s="18" t="s">
        <v>67</v>
      </c>
      <c r="C73" s="44">
        <v>17</v>
      </c>
      <c r="D73" s="24">
        <v>12</v>
      </c>
      <c r="E73" s="39">
        <v>5</v>
      </c>
      <c r="F73" s="40">
        <v>7</v>
      </c>
      <c r="G73" s="42">
        <v>854</v>
      </c>
      <c r="H73" s="42">
        <v>870</v>
      </c>
      <c r="I73" s="22">
        <f t="shared" si="15"/>
        <v>71.16666666666667</v>
      </c>
      <c r="J73" s="22">
        <f t="shared" si="16"/>
        <v>72.5</v>
      </c>
      <c r="K73" s="23">
        <f t="shared" si="14"/>
        <v>-16</v>
      </c>
    </row>
    <row r="74" spans="1:12" ht="15.75" customHeight="1">
      <c r="A74" s="24" t="s">
        <v>17</v>
      </c>
      <c r="B74" s="41" t="s">
        <v>123</v>
      </c>
      <c r="C74" s="44">
        <v>17</v>
      </c>
      <c r="D74" s="24">
        <v>12</v>
      </c>
      <c r="E74" s="39">
        <v>5</v>
      </c>
      <c r="F74" s="40">
        <v>7</v>
      </c>
      <c r="G74" s="42">
        <v>946</v>
      </c>
      <c r="H74" s="42">
        <v>1033</v>
      </c>
      <c r="I74" s="22">
        <f t="shared" si="15"/>
        <v>78.83333333333333</v>
      </c>
      <c r="J74" s="22">
        <f t="shared" si="16"/>
        <v>86.08333333333333</v>
      </c>
      <c r="K74" s="23">
        <f t="shared" si="14"/>
        <v>-87</v>
      </c>
      <c r="L74" s="49"/>
    </row>
    <row r="75" spans="1:11" ht="15.75" customHeight="1">
      <c r="A75" s="24" t="s">
        <v>17</v>
      </c>
      <c r="B75" s="54" t="s">
        <v>122</v>
      </c>
      <c r="C75" s="44">
        <v>17</v>
      </c>
      <c r="D75" s="24">
        <v>12</v>
      </c>
      <c r="E75" s="39">
        <v>5</v>
      </c>
      <c r="F75" s="40">
        <v>7</v>
      </c>
      <c r="G75" s="42">
        <v>946</v>
      </c>
      <c r="H75" s="42">
        <v>948</v>
      </c>
      <c r="I75" s="22">
        <f t="shared" si="15"/>
        <v>78.83333333333333</v>
      </c>
      <c r="J75" s="22">
        <f t="shared" si="16"/>
        <v>79</v>
      </c>
      <c r="K75" s="23">
        <f t="shared" si="14"/>
        <v>-2</v>
      </c>
    </row>
    <row r="76" spans="1:11" ht="15.75" customHeight="1">
      <c r="A76" s="24" t="s">
        <v>17</v>
      </c>
      <c r="B76" s="52" t="s">
        <v>119</v>
      </c>
      <c r="C76" s="44">
        <v>16</v>
      </c>
      <c r="D76" s="24">
        <v>12</v>
      </c>
      <c r="E76" s="39">
        <v>4</v>
      </c>
      <c r="F76" s="40">
        <v>8</v>
      </c>
      <c r="G76" s="42">
        <v>843</v>
      </c>
      <c r="H76" s="42">
        <v>913</v>
      </c>
      <c r="I76" s="22">
        <f t="shared" si="15"/>
        <v>70.25</v>
      </c>
      <c r="J76" s="22">
        <f t="shared" si="16"/>
        <v>76.08333333333333</v>
      </c>
      <c r="K76" s="23">
        <f t="shared" si="14"/>
        <v>-70</v>
      </c>
    </row>
    <row r="77" spans="1:13" ht="15.75" customHeight="1">
      <c r="A77" s="24" t="s">
        <v>17</v>
      </c>
      <c r="B77" s="74" t="s">
        <v>68</v>
      </c>
      <c r="C77" s="44">
        <v>13</v>
      </c>
      <c r="D77" s="24">
        <v>12</v>
      </c>
      <c r="E77" s="39">
        <v>1</v>
      </c>
      <c r="F77" s="40">
        <v>11</v>
      </c>
      <c r="G77" s="42">
        <v>761</v>
      </c>
      <c r="H77" s="42">
        <v>942</v>
      </c>
      <c r="I77" s="22">
        <f t="shared" si="15"/>
        <v>63.416666666666664</v>
      </c>
      <c r="J77" s="22">
        <f t="shared" si="16"/>
        <v>78.5</v>
      </c>
      <c r="K77" s="23">
        <f t="shared" si="14"/>
        <v>-181</v>
      </c>
      <c r="M77" s="19">
        <f>SUM(I66:I77)/12</f>
        <v>76.25694444444444</v>
      </c>
    </row>
    <row r="78" spans="3:11" ht="12.75" customHeight="1">
      <c r="C78" s="24"/>
      <c r="D78" s="24"/>
      <c r="E78" s="24"/>
      <c r="F78" s="24"/>
      <c r="G78" s="24"/>
      <c r="H78" s="24"/>
      <c r="I78" s="22"/>
      <c r="J78" s="22"/>
      <c r="K78" s="23"/>
    </row>
    <row r="79" spans="1:11" ht="15.75" customHeight="1">
      <c r="A79" s="24" t="s">
        <v>19</v>
      </c>
      <c r="B79" s="50" t="s">
        <v>71</v>
      </c>
      <c r="C79" s="44">
        <v>23</v>
      </c>
      <c r="D79" s="24">
        <v>12</v>
      </c>
      <c r="E79" s="39">
        <v>11</v>
      </c>
      <c r="F79" s="40">
        <v>1</v>
      </c>
      <c r="G79" s="42">
        <v>1176</v>
      </c>
      <c r="H79" s="42">
        <v>812</v>
      </c>
      <c r="I79" s="22">
        <f>G79/D79</f>
        <v>98</v>
      </c>
      <c r="J79" s="22">
        <f>H79/D79</f>
        <v>67.66666666666667</v>
      </c>
      <c r="K79" s="23">
        <f aca="true" t="shared" si="17" ref="K79:K84">G79-H79</f>
        <v>364</v>
      </c>
    </row>
    <row r="80" spans="1:11" ht="15.75" customHeight="1">
      <c r="A80" s="24" t="s">
        <v>19</v>
      </c>
      <c r="B80" s="43" t="s">
        <v>129</v>
      </c>
      <c r="C80" s="44">
        <v>21</v>
      </c>
      <c r="D80" s="24">
        <v>12</v>
      </c>
      <c r="E80" s="39">
        <v>9</v>
      </c>
      <c r="F80" s="40">
        <v>3</v>
      </c>
      <c r="G80" s="42">
        <v>1016</v>
      </c>
      <c r="H80" s="42">
        <v>864</v>
      </c>
      <c r="I80" s="22">
        <f aca="true" t="shared" si="18" ref="I80:I90">G80/D80</f>
        <v>84.66666666666667</v>
      </c>
      <c r="J80" s="22">
        <f aca="true" t="shared" si="19" ref="J80:J90">H80/D80</f>
        <v>72</v>
      </c>
      <c r="K80" s="23">
        <f t="shared" si="17"/>
        <v>152</v>
      </c>
    </row>
    <row r="81" spans="1:11" ht="15.75" customHeight="1">
      <c r="A81" s="24" t="s">
        <v>19</v>
      </c>
      <c r="B81" s="18" t="s">
        <v>127</v>
      </c>
      <c r="C81" s="44">
        <v>20</v>
      </c>
      <c r="D81" s="24">
        <v>12</v>
      </c>
      <c r="E81" s="39">
        <v>9</v>
      </c>
      <c r="F81" s="40">
        <v>3</v>
      </c>
      <c r="G81" s="42">
        <v>932</v>
      </c>
      <c r="H81" s="42">
        <v>691</v>
      </c>
      <c r="I81" s="22">
        <f>G81/(D81-1)</f>
        <v>84.72727272727273</v>
      </c>
      <c r="J81" s="22">
        <f>H81/(D81-1)</f>
        <v>62.81818181818182</v>
      </c>
      <c r="K81" s="23">
        <f t="shared" si="17"/>
        <v>241</v>
      </c>
    </row>
    <row r="82" spans="1:11" ht="15.75" customHeight="1">
      <c r="A82" s="24" t="s">
        <v>19</v>
      </c>
      <c r="B82" s="18" t="s">
        <v>126</v>
      </c>
      <c r="C82" s="44">
        <v>19</v>
      </c>
      <c r="D82" s="24">
        <v>12</v>
      </c>
      <c r="E82" s="39">
        <v>7</v>
      </c>
      <c r="F82" s="40">
        <v>5</v>
      </c>
      <c r="G82" s="42">
        <v>973</v>
      </c>
      <c r="H82" s="42">
        <v>950</v>
      </c>
      <c r="I82" s="22">
        <f t="shared" si="18"/>
        <v>81.08333333333333</v>
      </c>
      <c r="J82" s="22">
        <f t="shared" si="19"/>
        <v>79.16666666666667</v>
      </c>
      <c r="K82" s="23">
        <f t="shared" si="17"/>
        <v>23</v>
      </c>
    </row>
    <row r="83" spans="1:11" ht="15.75" customHeight="1">
      <c r="A83" s="24" t="s">
        <v>19</v>
      </c>
      <c r="B83" s="18" t="s">
        <v>125</v>
      </c>
      <c r="C83" s="44">
        <v>19</v>
      </c>
      <c r="D83" s="24">
        <v>12</v>
      </c>
      <c r="E83" s="39">
        <v>7</v>
      </c>
      <c r="F83" s="40">
        <v>5</v>
      </c>
      <c r="G83" s="48">
        <v>950</v>
      </c>
      <c r="H83" s="48">
        <v>946</v>
      </c>
      <c r="I83" s="22">
        <f t="shared" si="18"/>
        <v>79.16666666666667</v>
      </c>
      <c r="J83" s="22">
        <f t="shared" si="19"/>
        <v>78.83333333333333</v>
      </c>
      <c r="K83" s="23">
        <f t="shared" si="17"/>
        <v>4</v>
      </c>
    </row>
    <row r="84" spans="1:11" ht="15.75" customHeight="1">
      <c r="A84" s="24" t="s">
        <v>19</v>
      </c>
      <c r="B84" s="18" t="s">
        <v>40</v>
      </c>
      <c r="C84" s="44">
        <v>18</v>
      </c>
      <c r="D84" s="24">
        <v>12</v>
      </c>
      <c r="E84" s="39">
        <v>6</v>
      </c>
      <c r="F84" s="40">
        <v>6</v>
      </c>
      <c r="G84" s="42">
        <v>866</v>
      </c>
      <c r="H84" s="42">
        <v>873</v>
      </c>
      <c r="I84" s="22">
        <f>G84/(D84-1)</f>
        <v>78.72727272727273</v>
      </c>
      <c r="J84" s="22">
        <f>H84/(D84-1)</f>
        <v>79.36363636363636</v>
      </c>
      <c r="K84" s="23">
        <f t="shared" si="17"/>
        <v>-7</v>
      </c>
    </row>
    <row r="85" spans="1:11" ht="15.75" customHeight="1">
      <c r="A85" s="24" t="s">
        <v>19</v>
      </c>
      <c r="B85" s="41" t="s">
        <v>128</v>
      </c>
      <c r="C85" s="44">
        <v>18</v>
      </c>
      <c r="D85" s="24">
        <v>12</v>
      </c>
      <c r="E85" s="39">
        <v>6</v>
      </c>
      <c r="F85" s="40">
        <v>6</v>
      </c>
      <c r="G85" s="42">
        <v>834</v>
      </c>
      <c r="H85" s="42">
        <v>844</v>
      </c>
      <c r="I85" s="22">
        <f>G85/D85</f>
        <v>69.5</v>
      </c>
      <c r="J85" s="22">
        <f>H85/D85</f>
        <v>70.33333333333333</v>
      </c>
      <c r="K85" s="23">
        <f aca="true" t="shared" si="20" ref="K85:K90">G85-H85</f>
        <v>-10</v>
      </c>
    </row>
    <row r="86" spans="1:11" ht="15.75" customHeight="1">
      <c r="A86" s="24" t="s">
        <v>19</v>
      </c>
      <c r="B86" s="41" t="s">
        <v>130</v>
      </c>
      <c r="C86" s="44">
        <v>17</v>
      </c>
      <c r="D86" s="24">
        <v>12</v>
      </c>
      <c r="E86" s="39">
        <v>5</v>
      </c>
      <c r="F86" s="40">
        <v>7</v>
      </c>
      <c r="G86" s="42">
        <v>916</v>
      </c>
      <c r="H86" s="42">
        <v>967</v>
      </c>
      <c r="I86" s="22">
        <f t="shared" si="18"/>
        <v>76.33333333333333</v>
      </c>
      <c r="J86" s="22">
        <f t="shared" si="19"/>
        <v>80.58333333333333</v>
      </c>
      <c r="K86" s="23">
        <f t="shared" si="20"/>
        <v>-51</v>
      </c>
    </row>
    <row r="87" spans="1:11" ht="15.75" customHeight="1">
      <c r="A87" s="24" t="s">
        <v>19</v>
      </c>
      <c r="B87" s="18" t="s">
        <v>41</v>
      </c>
      <c r="C87" s="44">
        <v>17</v>
      </c>
      <c r="D87" s="24">
        <v>12</v>
      </c>
      <c r="E87" s="39">
        <v>5</v>
      </c>
      <c r="F87" s="40">
        <v>7</v>
      </c>
      <c r="G87" s="42">
        <v>883</v>
      </c>
      <c r="H87" s="42">
        <v>947</v>
      </c>
      <c r="I87" s="22">
        <f t="shared" si="18"/>
        <v>73.58333333333333</v>
      </c>
      <c r="J87" s="22">
        <f t="shared" si="19"/>
        <v>78.91666666666667</v>
      </c>
      <c r="K87" s="23">
        <f t="shared" si="20"/>
        <v>-64</v>
      </c>
    </row>
    <row r="88" spans="1:11" ht="15.75" customHeight="1">
      <c r="A88" s="24" t="s">
        <v>19</v>
      </c>
      <c r="B88" s="53" t="s">
        <v>124</v>
      </c>
      <c r="C88" s="44">
        <v>15</v>
      </c>
      <c r="D88" s="24">
        <v>12</v>
      </c>
      <c r="E88" s="39">
        <v>3</v>
      </c>
      <c r="F88" s="40">
        <v>9</v>
      </c>
      <c r="G88" s="42">
        <v>913</v>
      </c>
      <c r="H88" s="42">
        <v>1062</v>
      </c>
      <c r="I88" s="22">
        <f t="shared" si="18"/>
        <v>76.08333333333333</v>
      </c>
      <c r="J88" s="22">
        <f t="shared" si="19"/>
        <v>88.5</v>
      </c>
      <c r="K88" s="23">
        <f t="shared" si="20"/>
        <v>-149</v>
      </c>
    </row>
    <row r="89" spans="1:11" ht="15.75" customHeight="1">
      <c r="A89" s="24" t="s">
        <v>19</v>
      </c>
      <c r="B89" s="52" t="s">
        <v>65</v>
      </c>
      <c r="C89" s="44">
        <v>14</v>
      </c>
      <c r="D89" s="24">
        <v>12</v>
      </c>
      <c r="E89" s="39">
        <v>2</v>
      </c>
      <c r="F89" s="40">
        <v>10</v>
      </c>
      <c r="G89" s="42">
        <v>913</v>
      </c>
      <c r="H89" s="42">
        <v>1104</v>
      </c>
      <c r="I89" s="22">
        <f t="shared" si="18"/>
        <v>76.08333333333333</v>
      </c>
      <c r="J89" s="22">
        <f t="shared" si="19"/>
        <v>92</v>
      </c>
      <c r="K89" s="23">
        <f t="shared" si="20"/>
        <v>-191</v>
      </c>
    </row>
    <row r="90" spans="1:13" ht="15.75" customHeight="1">
      <c r="A90" s="24" t="s">
        <v>19</v>
      </c>
      <c r="B90" s="73" t="s">
        <v>131</v>
      </c>
      <c r="C90" s="44">
        <v>14</v>
      </c>
      <c r="D90" s="24">
        <v>12</v>
      </c>
      <c r="E90" s="39">
        <v>2</v>
      </c>
      <c r="F90" s="40">
        <v>10</v>
      </c>
      <c r="G90" s="42">
        <v>778</v>
      </c>
      <c r="H90" s="42">
        <v>1090</v>
      </c>
      <c r="I90" s="22">
        <f t="shared" si="18"/>
        <v>64.83333333333333</v>
      </c>
      <c r="J90" s="22">
        <f t="shared" si="19"/>
        <v>90.83333333333333</v>
      </c>
      <c r="K90" s="23">
        <f t="shared" si="20"/>
        <v>-312</v>
      </c>
      <c r="L90" s="49"/>
      <c r="M90" s="19">
        <f>SUM(I79:I90)/12</f>
        <v>78.5656565656566</v>
      </c>
    </row>
    <row r="91" spans="3:11" ht="15" customHeight="1">
      <c r="C91" s="24"/>
      <c r="D91" s="24"/>
      <c r="E91" s="24"/>
      <c r="F91" s="24"/>
      <c r="G91" s="24"/>
      <c r="H91" s="24"/>
      <c r="I91" s="22"/>
      <c r="J91" s="22"/>
      <c r="K91" s="23"/>
    </row>
    <row r="92" spans="1:11" ht="15.75" customHeight="1">
      <c r="A92" s="24" t="s">
        <v>20</v>
      </c>
      <c r="B92" s="50" t="s">
        <v>134</v>
      </c>
      <c r="C92" s="44">
        <v>24</v>
      </c>
      <c r="D92" s="24">
        <v>12</v>
      </c>
      <c r="E92" s="39">
        <v>12</v>
      </c>
      <c r="F92" s="40">
        <v>0</v>
      </c>
      <c r="G92" s="42">
        <v>1134</v>
      </c>
      <c r="H92" s="42">
        <v>867</v>
      </c>
      <c r="I92" s="22">
        <f>G92/D92</f>
        <v>94.5</v>
      </c>
      <c r="J92" s="22">
        <f>H92/D92</f>
        <v>72.25</v>
      </c>
      <c r="K92" s="23">
        <f aca="true" t="shared" si="21" ref="K92:K103">G92-H92</f>
        <v>267</v>
      </c>
    </row>
    <row r="93" spans="1:11" ht="15.75" customHeight="1">
      <c r="A93" s="24" t="s">
        <v>20</v>
      </c>
      <c r="B93" s="18" t="s">
        <v>70</v>
      </c>
      <c r="C93" s="44">
        <v>23</v>
      </c>
      <c r="D93" s="24">
        <v>12</v>
      </c>
      <c r="E93" s="39">
        <v>11</v>
      </c>
      <c r="F93" s="40">
        <v>1</v>
      </c>
      <c r="G93" s="42">
        <v>1051</v>
      </c>
      <c r="H93" s="42">
        <v>837</v>
      </c>
      <c r="I93" s="22">
        <f aca="true" t="shared" si="22" ref="I93:I103">G93/D93</f>
        <v>87.58333333333333</v>
      </c>
      <c r="J93" s="22">
        <f aca="true" t="shared" si="23" ref="J93:J103">H93/D93</f>
        <v>69.75</v>
      </c>
      <c r="K93" s="23">
        <f t="shared" si="21"/>
        <v>214</v>
      </c>
    </row>
    <row r="94" spans="1:11" ht="15.75" customHeight="1">
      <c r="A94" s="24" t="s">
        <v>20</v>
      </c>
      <c r="B94" s="18" t="s">
        <v>54</v>
      </c>
      <c r="C94" s="44">
        <v>21</v>
      </c>
      <c r="D94" s="24">
        <v>12</v>
      </c>
      <c r="E94" s="39">
        <v>9</v>
      </c>
      <c r="F94" s="40">
        <v>3</v>
      </c>
      <c r="G94" s="42">
        <v>1018</v>
      </c>
      <c r="H94" s="42">
        <v>905</v>
      </c>
      <c r="I94" s="22">
        <f t="shared" si="22"/>
        <v>84.83333333333333</v>
      </c>
      <c r="J94" s="22">
        <f t="shared" si="23"/>
        <v>75.41666666666667</v>
      </c>
      <c r="K94" s="23">
        <f t="shared" si="21"/>
        <v>113</v>
      </c>
    </row>
    <row r="95" spans="1:11" ht="15.75" customHeight="1">
      <c r="A95" s="24" t="s">
        <v>20</v>
      </c>
      <c r="B95" s="18" t="s">
        <v>69</v>
      </c>
      <c r="C95" s="44">
        <v>20</v>
      </c>
      <c r="D95" s="24">
        <v>12</v>
      </c>
      <c r="E95" s="39">
        <v>8</v>
      </c>
      <c r="F95" s="40">
        <v>4</v>
      </c>
      <c r="G95" s="42">
        <v>1027</v>
      </c>
      <c r="H95" s="42">
        <v>1002</v>
      </c>
      <c r="I95" s="22">
        <f t="shared" si="22"/>
        <v>85.58333333333333</v>
      </c>
      <c r="J95" s="22">
        <f t="shared" si="23"/>
        <v>83.5</v>
      </c>
      <c r="K95" s="23">
        <f t="shared" si="21"/>
        <v>25</v>
      </c>
    </row>
    <row r="96" spans="1:11" ht="15.75" customHeight="1">
      <c r="A96" s="24" t="s">
        <v>20</v>
      </c>
      <c r="B96" s="18" t="s">
        <v>132</v>
      </c>
      <c r="C96" s="44">
        <v>19</v>
      </c>
      <c r="D96" s="24">
        <v>12</v>
      </c>
      <c r="E96" s="39">
        <v>7</v>
      </c>
      <c r="F96" s="40">
        <v>5</v>
      </c>
      <c r="G96" s="42">
        <v>1047</v>
      </c>
      <c r="H96" s="42">
        <v>1000</v>
      </c>
      <c r="I96" s="22">
        <f t="shared" si="22"/>
        <v>87.25</v>
      </c>
      <c r="J96" s="22">
        <f t="shared" si="23"/>
        <v>83.33333333333333</v>
      </c>
      <c r="K96" s="23">
        <f t="shared" si="21"/>
        <v>47</v>
      </c>
    </row>
    <row r="97" spans="1:11" ht="15.75" customHeight="1">
      <c r="A97" s="24" t="s">
        <v>20</v>
      </c>
      <c r="B97" s="41" t="s">
        <v>136</v>
      </c>
      <c r="C97" s="44">
        <v>18</v>
      </c>
      <c r="D97" s="24">
        <v>12</v>
      </c>
      <c r="E97" s="39">
        <v>6</v>
      </c>
      <c r="F97" s="40">
        <v>6</v>
      </c>
      <c r="G97" s="42">
        <v>942</v>
      </c>
      <c r="H97" s="42">
        <v>966</v>
      </c>
      <c r="I97" s="22">
        <f t="shared" si="22"/>
        <v>78.5</v>
      </c>
      <c r="J97" s="22">
        <f t="shared" si="23"/>
        <v>80.5</v>
      </c>
      <c r="K97" s="23">
        <f t="shared" si="21"/>
        <v>-24</v>
      </c>
    </row>
    <row r="98" spans="1:11" ht="15.75" customHeight="1">
      <c r="A98" s="24" t="s">
        <v>20</v>
      </c>
      <c r="B98" s="18" t="s">
        <v>138</v>
      </c>
      <c r="C98" s="44">
        <v>16</v>
      </c>
      <c r="D98" s="24">
        <v>12</v>
      </c>
      <c r="E98" s="39">
        <v>4</v>
      </c>
      <c r="F98" s="40">
        <v>8</v>
      </c>
      <c r="G98" s="42">
        <v>938</v>
      </c>
      <c r="H98" s="42">
        <v>1050</v>
      </c>
      <c r="I98" s="22">
        <f t="shared" si="22"/>
        <v>78.16666666666667</v>
      </c>
      <c r="J98" s="22">
        <f t="shared" si="23"/>
        <v>87.5</v>
      </c>
      <c r="K98" s="23">
        <f t="shared" si="21"/>
        <v>-112</v>
      </c>
    </row>
    <row r="99" spans="1:11" ht="15.75" customHeight="1">
      <c r="A99" s="24" t="s">
        <v>20</v>
      </c>
      <c r="B99" s="18" t="s">
        <v>135</v>
      </c>
      <c r="C99" s="44">
        <v>16</v>
      </c>
      <c r="D99" s="24">
        <v>12</v>
      </c>
      <c r="E99" s="39">
        <v>4</v>
      </c>
      <c r="F99" s="40">
        <v>8</v>
      </c>
      <c r="G99" s="42">
        <v>994</v>
      </c>
      <c r="H99" s="42">
        <v>1017</v>
      </c>
      <c r="I99" s="22">
        <f t="shared" si="22"/>
        <v>82.83333333333333</v>
      </c>
      <c r="J99" s="22">
        <f t="shared" si="23"/>
        <v>84.75</v>
      </c>
      <c r="K99" s="23">
        <f t="shared" si="21"/>
        <v>-23</v>
      </c>
    </row>
    <row r="100" spans="1:11" ht="15.75" customHeight="1">
      <c r="A100" s="24" t="s">
        <v>20</v>
      </c>
      <c r="B100" s="18" t="s">
        <v>72</v>
      </c>
      <c r="C100" s="44">
        <v>16</v>
      </c>
      <c r="D100" s="24">
        <v>12</v>
      </c>
      <c r="E100" s="39">
        <v>4</v>
      </c>
      <c r="F100" s="40">
        <v>8</v>
      </c>
      <c r="G100" s="48">
        <v>878</v>
      </c>
      <c r="H100" s="48">
        <v>962</v>
      </c>
      <c r="I100" s="22">
        <f t="shared" si="22"/>
        <v>73.16666666666667</v>
      </c>
      <c r="J100" s="22">
        <f t="shared" si="23"/>
        <v>80.16666666666667</v>
      </c>
      <c r="K100" s="23">
        <f t="shared" si="21"/>
        <v>-84</v>
      </c>
    </row>
    <row r="101" spans="1:11" ht="15.75" customHeight="1">
      <c r="A101" s="24" t="s">
        <v>20</v>
      </c>
      <c r="B101" s="52" t="s">
        <v>50</v>
      </c>
      <c r="C101" s="44">
        <v>15</v>
      </c>
      <c r="D101" s="24">
        <v>12</v>
      </c>
      <c r="E101" s="39">
        <v>3</v>
      </c>
      <c r="F101" s="40">
        <v>9</v>
      </c>
      <c r="G101" s="42">
        <v>788</v>
      </c>
      <c r="H101" s="42">
        <v>909</v>
      </c>
      <c r="I101" s="22">
        <f t="shared" si="22"/>
        <v>65.66666666666667</v>
      </c>
      <c r="J101" s="22">
        <f t="shared" si="23"/>
        <v>75.75</v>
      </c>
      <c r="K101" s="23">
        <f t="shared" si="21"/>
        <v>-121</v>
      </c>
    </row>
    <row r="102" spans="1:11" ht="15.75" customHeight="1">
      <c r="A102" s="24" t="s">
        <v>20</v>
      </c>
      <c r="B102" s="53" t="s">
        <v>137</v>
      </c>
      <c r="C102" s="44">
        <v>14</v>
      </c>
      <c r="D102" s="24">
        <v>12</v>
      </c>
      <c r="E102" s="39">
        <v>2</v>
      </c>
      <c r="F102" s="40">
        <v>10</v>
      </c>
      <c r="G102" s="42">
        <v>791</v>
      </c>
      <c r="H102" s="42">
        <v>917</v>
      </c>
      <c r="I102" s="22">
        <f t="shared" si="22"/>
        <v>65.91666666666667</v>
      </c>
      <c r="J102" s="22">
        <f t="shared" si="23"/>
        <v>76.41666666666667</v>
      </c>
      <c r="K102" s="23">
        <f t="shared" si="21"/>
        <v>-126</v>
      </c>
    </row>
    <row r="103" spans="1:13" ht="15.75" customHeight="1">
      <c r="A103" s="24" t="s">
        <v>20</v>
      </c>
      <c r="B103" s="73" t="s">
        <v>133</v>
      </c>
      <c r="C103" s="44">
        <v>14</v>
      </c>
      <c r="D103" s="24">
        <v>12</v>
      </c>
      <c r="E103" s="39">
        <v>2</v>
      </c>
      <c r="F103" s="40">
        <v>10</v>
      </c>
      <c r="G103" s="42">
        <v>864</v>
      </c>
      <c r="H103" s="42">
        <v>1040</v>
      </c>
      <c r="I103" s="22">
        <f t="shared" si="22"/>
        <v>72</v>
      </c>
      <c r="J103" s="22">
        <f t="shared" si="23"/>
        <v>86.66666666666667</v>
      </c>
      <c r="K103" s="23">
        <f t="shared" si="21"/>
        <v>-176</v>
      </c>
      <c r="L103" s="49"/>
      <c r="M103" s="19">
        <f>SUM(I92:I103)/12</f>
        <v>79.66666666666666</v>
      </c>
    </row>
    <row r="104" spans="3:11" ht="24.75" customHeight="1">
      <c r="C104" s="24"/>
      <c r="D104" s="24"/>
      <c r="E104" s="24"/>
      <c r="F104" s="24"/>
      <c r="G104" s="24"/>
      <c r="H104" s="24"/>
      <c r="I104" s="22"/>
      <c r="J104" s="22"/>
      <c r="K104" s="23"/>
    </row>
    <row r="105" spans="1:11" ht="15.75" customHeight="1">
      <c r="A105" s="24" t="s">
        <v>21</v>
      </c>
      <c r="B105" s="51" t="s">
        <v>139</v>
      </c>
      <c r="C105" s="44">
        <v>22</v>
      </c>
      <c r="D105" s="24">
        <v>12</v>
      </c>
      <c r="E105" s="39">
        <v>10</v>
      </c>
      <c r="F105" s="40">
        <v>2</v>
      </c>
      <c r="G105" s="48">
        <v>889</v>
      </c>
      <c r="H105" s="48">
        <v>736</v>
      </c>
      <c r="I105" s="22">
        <f>G105/D105</f>
        <v>74.08333333333333</v>
      </c>
      <c r="J105" s="22">
        <f>H105/D105</f>
        <v>61.333333333333336</v>
      </c>
      <c r="K105" s="23">
        <f aca="true" t="shared" si="24" ref="K105:K116">G105-H105</f>
        <v>153</v>
      </c>
    </row>
    <row r="106" spans="1:11" ht="15.75" customHeight="1">
      <c r="A106" s="24" t="s">
        <v>21</v>
      </c>
      <c r="B106" s="18" t="s">
        <v>38</v>
      </c>
      <c r="C106" s="44">
        <v>21</v>
      </c>
      <c r="D106" s="24">
        <v>12</v>
      </c>
      <c r="E106" s="39">
        <v>9</v>
      </c>
      <c r="F106" s="40">
        <v>3</v>
      </c>
      <c r="G106" s="42">
        <v>871</v>
      </c>
      <c r="H106" s="42">
        <v>802</v>
      </c>
      <c r="I106" s="22">
        <f aca="true" t="shared" si="25" ref="I106:I116">G106/D106</f>
        <v>72.58333333333333</v>
      </c>
      <c r="J106" s="22">
        <f aca="true" t="shared" si="26" ref="J106:J116">H106/D106</f>
        <v>66.83333333333333</v>
      </c>
      <c r="K106" s="23">
        <f t="shared" si="24"/>
        <v>69</v>
      </c>
    </row>
    <row r="107" spans="1:11" ht="15.75" customHeight="1">
      <c r="A107" s="24" t="s">
        <v>21</v>
      </c>
      <c r="B107" s="18" t="s">
        <v>46</v>
      </c>
      <c r="C107" s="44">
        <v>20</v>
      </c>
      <c r="D107" s="24">
        <v>12</v>
      </c>
      <c r="E107" s="39">
        <v>8</v>
      </c>
      <c r="F107" s="40">
        <v>4</v>
      </c>
      <c r="G107" s="42">
        <v>983</v>
      </c>
      <c r="H107" s="42">
        <v>874</v>
      </c>
      <c r="I107" s="22">
        <f t="shared" si="25"/>
        <v>81.91666666666667</v>
      </c>
      <c r="J107" s="22">
        <f t="shared" si="26"/>
        <v>72.83333333333333</v>
      </c>
      <c r="K107" s="23">
        <f t="shared" si="24"/>
        <v>109</v>
      </c>
    </row>
    <row r="108" spans="1:11" ht="15.75" customHeight="1">
      <c r="A108" s="24" t="s">
        <v>21</v>
      </c>
      <c r="B108" s="43" t="s">
        <v>141</v>
      </c>
      <c r="C108" s="44">
        <v>20</v>
      </c>
      <c r="D108" s="24">
        <v>12</v>
      </c>
      <c r="E108" s="39">
        <v>8</v>
      </c>
      <c r="F108" s="40">
        <v>4</v>
      </c>
      <c r="G108" s="42">
        <v>946</v>
      </c>
      <c r="H108" s="42">
        <v>852</v>
      </c>
      <c r="I108" s="22">
        <f t="shared" si="25"/>
        <v>78.83333333333333</v>
      </c>
      <c r="J108" s="22">
        <f t="shared" si="26"/>
        <v>71</v>
      </c>
      <c r="K108" s="23">
        <f t="shared" si="24"/>
        <v>94</v>
      </c>
    </row>
    <row r="109" spans="1:11" ht="15.75" customHeight="1">
      <c r="A109" s="24" t="s">
        <v>21</v>
      </c>
      <c r="B109" s="18" t="s">
        <v>49</v>
      </c>
      <c r="C109" s="44">
        <v>19</v>
      </c>
      <c r="D109" s="24">
        <v>12</v>
      </c>
      <c r="E109" s="39">
        <v>7</v>
      </c>
      <c r="F109" s="40">
        <v>5</v>
      </c>
      <c r="G109" s="42">
        <v>903</v>
      </c>
      <c r="H109" s="42">
        <v>829</v>
      </c>
      <c r="I109" s="22">
        <f t="shared" si="25"/>
        <v>75.25</v>
      </c>
      <c r="J109" s="22">
        <f t="shared" si="26"/>
        <v>69.08333333333333</v>
      </c>
      <c r="K109" s="23">
        <f t="shared" si="24"/>
        <v>74</v>
      </c>
    </row>
    <row r="110" spans="1:11" ht="15.75" customHeight="1">
      <c r="A110" s="24" t="s">
        <v>21</v>
      </c>
      <c r="B110" s="18" t="s">
        <v>145</v>
      </c>
      <c r="C110" s="44">
        <v>19</v>
      </c>
      <c r="D110" s="24">
        <v>12</v>
      </c>
      <c r="E110" s="39">
        <v>7</v>
      </c>
      <c r="F110" s="40">
        <v>5</v>
      </c>
      <c r="G110" s="42">
        <v>869</v>
      </c>
      <c r="H110" s="42">
        <v>820</v>
      </c>
      <c r="I110" s="22">
        <f t="shared" si="25"/>
        <v>72.41666666666667</v>
      </c>
      <c r="J110" s="22">
        <f t="shared" si="26"/>
        <v>68.33333333333333</v>
      </c>
      <c r="K110" s="23">
        <f t="shared" si="24"/>
        <v>49</v>
      </c>
    </row>
    <row r="111" spans="1:11" ht="15.75" customHeight="1">
      <c r="A111" s="24" t="s">
        <v>21</v>
      </c>
      <c r="B111" s="41" t="s">
        <v>140</v>
      </c>
      <c r="C111" s="44">
        <v>18</v>
      </c>
      <c r="D111" s="24">
        <v>12</v>
      </c>
      <c r="E111" s="39">
        <v>6</v>
      </c>
      <c r="F111" s="40">
        <v>6</v>
      </c>
      <c r="G111" s="42">
        <v>911</v>
      </c>
      <c r="H111" s="42">
        <v>909</v>
      </c>
      <c r="I111" s="22">
        <f t="shared" si="25"/>
        <v>75.91666666666667</v>
      </c>
      <c r="J111" s="22">
        <f t="shared" si="26"/>
        <v>75.75</v>
      </c>
      <c r="K111" s="23">
        <f t="shared" si="24"/>
        <v>2</v>
      </c>
    </row>
    <row r="112" spans="1:11" ht="15.75" customHeight="1">
      <c r="A112" s="24" t="s">
        <v>21</v>
      </c>
      <c r="B112" s="18" t="s">
        <v>30</v>
      </c>
      <c r="C112" s="44">
        <v>18</v>
      </c>
      <c r="D112" s="24">
        <v>12</v>
      </c>
      <c r="E112" s="39">
        <v>6</v>
      </c>
      <c r="F112" s="40">
        <v>6</v>
      </c>
      <c r="G112" s="42">
        <v>881</v>
      </c>
      <c r="H112" s="42">
        <v>927</v>
      </c>
      <c r="I112" s="22">
        <f t="shared" si="25"/>
        <v>73.41666666666667</v>
      </c>
      <c r="J112" s="22">
        <f t="shared" si="26"/>
        <v>77.25</v>
      </c>
      <c r="K112" s="23">
        <f t="shared" si="24"/>
        <v>-46</v>
      </c>
    </row>
    <row r="113" spans="1:12" ht="15.75" customHeight="1">
      <c r="A113" s="24" t="s">
        <v>21</v>
      </c>
      <c r="B113" s="41" t="s">
        <v>144</v>
      </c>
      <c r="C113" s="44">
        <v>16</v>
      </c>
      <c r="D113" s="24">
        <v>12</v>
      </c>
      <c r="E113" s="39">
        <v>4</v>
      </c>
      <c r="F113" s="40">
        <v>8</v>
      </c>
      <c r="G113" s="42">
        <v>918</v>
      </c>
      <c r="H113" s="42">
        <v>949</v>
      </c>
      <c r="I113" s="22">
        <f t="shared" si="25"/>
        <v>76.5</v>
      </c>
      <c r="J113" s="22">
        <f t="shared" si="26"/>
        <v>79.08333333333333</v>
      </c>
      <c r="K113" s="23">
        <f t="shared" si="24"/>
        <v>-31</v>
      </c>
      <c r="L113" s="49"/>
    </row>
    <row r="114" spans="1:12" ht="15.75" customHeight="1">
      <c r="A114" s="24" t="s">
        <v>21</v>
      </c>
      <c r="B114" s="52" t="s">
        <v>22</v>
      </c>
      <c r="C114" s="44">
        <v>16</v>
      </c>
      <c r="D114" s="24">
        <v>12</v>
      </c>
      <c r="E114" s="39">
        <v>4</v>
      </c>
      <c r="F114" s="40">
        <v>8</v>
      </c>
      <c r="G114" s="42">
        <v>873</v>
      </c>
      <c r="H114" s="42">
        <v>969</v>
      </c>
      <c r="I114" s="22">
        <f t="shared" si="25"/>
        <v>72.75</v>
      </c>
      <c r="J114" s="22">
        <f t="shared" si="26"/>
        <v>80.75</v>
      </c>
      <c r="K114" s="23">
        <f t="shared" si="24"/>
        <v>-96</v>
      </c>
      <c r="L114" s="49"/>
    </row>
    <row r="115" spans="1:11" ht="15.75" customHeight="1">
      <c r="A115" s="24" t="s">
        <v>21</v>
      </c>
      <c r="B115" s="53" t="s">
        <v>142</v>
      </c>
      <c r="C115" s="44">
        <v>14</v>
      </c>
      <c r="D115" s="24">
        <v>12</v>
      </c>
      <c r="E115" s="39">
        <v>2</v>
      </c>
      <c r="F115" s="40">
        <v>10</v>
      </c>
      <c r="G115" s="42">
        <v>831</v>
      </c>
      <c r="H115" s="42">
        <v>980</v>
      </c>
      <c r="I115" s="22">
        <f t="shared" si="25"/>
        <v>69.25</v>
      </c>
      <c r="J115" s="22">
        <f t="shared" si="26"/>
        <v>81.66666666666667</v>
      </c>
      <c r="K115" s="23">
        <f t="shared" si="24"/>
        <v>-149</v>
      </c>
    </row>
    <row r="116" spans="1:13" ht="15.75" customHeight="1">
      <c r="A116" s="24" t="s">
        <v>21</v>
      </c>
      <c r="B116" s="74" t="s">
        <v>143</v>
      </c>
      <c r="C116" s="44">
        <v>13</v>
      </c>
      <c r="D116" s="24">
        <v>12</v>
      </c>
      <c r="E116" s="39">
        <v>1</v>
      </c>
      <c r="F116" s="40">
        <v>11</v>
      </c>
      <c r="G116" s="42">
        <v>715</v>
      </c>
      <c r="H116" s="42">
        <v>943</v>
      </c>
      <c r="I116" s="22">
        <f t="shared" si="25"/>
        <v>59.583333333333336</v>
      </c>
      <c r="J116" s="22">
        <f t="shared" si="26"/>
        <v>78.58333333333333</v>
      </c>
      <c r="K116" s="23">
        <f t="shared" si="24"/>
        <v>-228</v>
      </c>
      <c r="M116" s="19">
        <f>SUM(I105:I116)/12</f>
        <v>73.54166666666667</v>
      </c>
    </row>
    <row r="117" spans="3:11" ht="12" customHeight="1">
      <c r="C117" s="24"/>
      <c r="D117" s="24"/>
      <c r="E117" s="24"/>
      <c r="F117" s="24"/>
      <c r="G117" s="24"/>
      <c r="H117" s="24"/>
      <c r="I117" s="22"/>
      <c r="J117" s="22"/>
      <c r="K117" s="23"/>
    </row>
    <row r="118" spans="1:11" ht="15.75" customHeight="1">
      <c r="A118" s="24" t="s">
        <v>23</v>
      </c>
      <c r="B118" s="50" t="s">
        <v>151</v>
      </c>
      <c r="C118" s="44">
        <v>24</v>
      </c>
      <c r="D118" s="24">
        <v>12</v>
      </c>
      <c r="E118" s="39">
        <v>12</v>
      </c>
      <c r="F118" s="40">
        <v>0</v>
      </c>
      <c r="G118" s="42">
        <v>1040</v>
      </c>
      <c r="H118" s="42">
        <v>811</v>
      </c>
      <c r="I118" s="22">
        <f>G118/D118</f>
        <v>86.66666666666667</v>
      </c>
      <c r="J118" s="22">
        <f>H118/D118</f>
        <v>67.58333333333333</v>
      </c>
      <c r="K118" s="23">
        <f aca="true" t="shared" si="27" ref="K118:K129">G118-H118</f>
        <v>229</v>
      </c>
    </row>
    <row r="119" spans="1:11" ht="15.75" customHeight="1">
      <c r="A119" s="24" t="s">
        <v>23</v>
      </c>
      <c r="B119" s="18" t="s">
        <v>149</v>
      </c>
      <c r="C119" s="44">
        <v>22</v>
      </c>
      <c r="D119" s="24">
        <v>12</v>
      </c>
      <c r="E119" s="39">
        <v>10</v>
      </c>
      <c r="F119" s="40">
        <v>2</v>
      </c>
      <c r="G119" s="42">
        <v>947</v>
      </c>
      <c r="H119" s="42">
        <v>842</v>
      </c>
      <c r="I119" s="22">
        <f aca="true" t="shared" si="28" ref="I119:I129">G119/D119</f>
        <v>78.91666666666667</v>
      </c>
      <c r="J119" s="22">
        <f aca="true" t="shared" si="29" ref="J119:J129">H119/D119</f>
        <v>70.16666666666667</v>
      </c>
      <c r="K119" s="23">
        <f t="shared" si="27"/>
        <v>105</v>
      </c>
    </row>
    <row r="120" spans="1:11" ht="15.75" customHeight="1">
      <c r="A120" s="24" t="s">
        <v>23</v>
      </c>
      <c r="B120" s="43" t="s">
        <v>146</v>
      </c>
      <c r="C120" s="44">
        <v>21</v>
      </c>
      <c r="D120" s="24">
        <v>12</v>
      </c>
      <c r="E120" s="39">
        <v>9</v>
      </c>
      <c r="F120" s="40">
        <v>3</v>
      </c>
      <c r="G120" s="42">
        <v>944</v>
      </c>
      <c r="H120" s="42">
        <v>849</v>
      </c>
      <c r="I120" s="22">
        <f t="shared" si="28"/>
        <v>78.66666666666667</v>
      </c>
      <c r="J120" s="22">
        <f t="shared" si="29"/>
        <v>70.75</v>
      </c>
      <c r="K120" s="23">
        <f t="shared" si="27"/>
        <v>95</v>
      </c>
    </row>
    <row r="121" spans="1:11" ht="15.75" customHeight="1">
      <c r="A121" s="24" t="s">
        <v>23</v>
      </c>
      <c r="B121" s="41" t="s">
        <v>148</v>
      </c>
      <c r="C121" s="44">
        <v>19</v>
      </c>
      <c r="D121" s="24">
        <v>12</v>
      </c>
      <c r="E121" s="39">
        <v>7</v>
      </c>
      <c r="F121" s="40">
        <v>5</v>
      </c>
      <c r="G121" s="42">
        <v>969</v>
      </c>
      <c r="H121" s="42">
        <v>948</v>
      </c>
      <c r="I121" s="22">
        <f t="shared" si="28"/>
        <v>80.75</v>
      </c>
      <c r="J121" s="22">
        <f t="shared" si="29"/>
        <v>79</v>
      </c>
      <c r="K121" s="23">
        <f t="shared" si="27"/>
        <v>21</v>
      </c>
    </row>
    <row r="122" spans="1:11" ht="15.75" customHeight="1">
      <c r="A122" s="24" t="s">
        <v>23</v>
      </c>
      <c r="B122" s="18" t="s">
        <v>153</v>
      </c>
      <c r="C122" s="44">
        <v>19</v>
      </c>
      <c r="D122" s="24">
        <v>12</v>
      </c>
      <c r="E122" s="39">
        <v>7</v>
      </c>
      <c r="F122" s="40">
        <v>5</v>
      </c>
      <c r="G122" s="42">
        <v>1046</v>
      </c>
      <c r="H122" s="42">
        <v>978</v>
      </c>
      <c r="I122" s="22">
        <f t="shared" si="28"/>
        <v>87.16666666666667</v>
      </c>
      <c r="J122" s="22">
        <f t="shared" si="29"/>
        <v>81.5</v>
      </c>
      <c r="K122" s="23">
        <f t="shared" si="27"/>
        <v>68</v>
      </c>
    </row>
    <row r="123" spans="1:11" ht="15.75" customHeight="1">
      <c r="A123" s="24" t="s">
        <v>23</v>
      </c>
      <c r="B123" s="41" t="s">
        <v>155</v>
      </c>
      <c r="C123" s="44">
        <v>18</v>
      </c>
      <c r="D123" s="24">
        <v>12</v>
      </c>
      <c r="E123" s="39">
        <v>6</v>
      </c>
      <c r="F123" s="40">
        <v>6</v>
      </c>
      <c r="G123" s="42">
        <v>940</v>
      </c>
      <c r="H123" s="42">
        <v>949</v>
      </c>
      <c r="I123" s="22">
        <f t="shared" si="28"/>
        <v>78.33333333333333</v>
      </c>
      <c r="J123" s="22">
        <f t="shared" si="29"/>
        <v>79.08333333333333</v>
      </c>
      <c r="K123" s="23">
        <f t="shared" si="27"/>
        <v>-9</v>
      </c>
    </row>
    <row r="124" spans="1:11" ht="15.75" customHeight="1">
      <c r="A124" s="24" t="s">
        <v>23</v>
      </c>
      <c r="B124" s="18" t="s">
        <v>37</v>
      </c>
      <c r="C124" s="44">
        <v>17</v>
      </c>
      <c r="D124" s="24">
        <v>12</v>
      </c>
      <c r="E124" s="39">
        <v>5</v>
      </c>
      <c r="F124" s="40">
        <v>7</v>
      </c>
      <c r="G124" s="42">
        <v>819</v>
      </c>
      <c r="H124" s="42">
        <v>911</v>
      </c>
      <c r="I124" s="22">
        <f t="shared" si="28"/>
        <v>68.25</v>
      </c>
      <c r="J124" s="22">
        <f t="shared" si="29"/>
        <v>75.91666666666667</v>
      </c>
      <c r="K124" s="23">
        <f t="shared" si="27"/>
        <v>-92</v>
      </c>
    </row>
    <row r="125" spans="1:11" ht="15.75" customHeight="1">
      <c r="A125" s="24" t="s">
        <v>23</v>
      </c>
      <c r="B125" s="18" t="s">
        <v>47</v>
      </c>
      <c r="C125" s="44">
        <v>17</v>
      </c>
      <c r="D125" s="24">
        <v>12</v>
      </c>
      <c r="E125" s="39">
        <v>5</v>
      </c>
      <c r="F125" s="40">
        <v>7</v>
      </c>
      <c r="G125" s="48">
        <v>860</v>
      </c>
      <c r="H125" s="48">
        <v>851</v>
      </c>
      <c r="I125" s="22">
        <f t="shared" si="28"/>
        <v>71.66666666666667</v>
      </c>
      <c r="J125" s="22">
        <f t="shared" si="29"/>
        <v>70.91666666666667</v>
      </c>
      <c r="K125" s="23">
        <f t="shared" si="27"/>
        <v>9</v>
      </c>
    </row>
    <row r="126" spans="1:11" ht="15.75" customHeight="1">
      <c r="A126" s="24" t="s">
        <v>23</v>
      </c>
      <c r="B126" s="41" t="s">
        <v>152</v>
      </c>
      <c r="C126" s="44">
        <v>16</v>
      </c>
      <c r="D126" s="24">
        <v>12</v>
      </c>
      <c r="E126" s="39">
        <v>4</v>
      </c>
      <c r="F126" s="40">
        <v>8</v>
      </c>
      <c r="G126" s="42">
        <v>835</v>
      </c>
      <c r="H126" s="42">
        <v>930</v>
      </c>
      <c r="I126" s="22">
        <f t="shared" si="28"/>
        <v>69.58333333333333</v>
      </c>
      <c r="J126" s="22">
        <f t="shared" si="29"/>
        <v>77.5</v>
      </c>
      <c r="K126" s="23">
        <f t="shared" si="27"/>
        <v>-95</v>
      </c>
    </row>
    <row r="127" spans="1:11" ht="15.75" customHeight="1">
      <c r="A127" s="24" t="s">
        <v>23</v>
      </c>
      <c r="B127" s="53" t="s">
        <v>154</v>
      </c>
      <c r="C127" s="44">
        <v>16</v>
      </c>
      <c r="D127" s="24">
        <v>12</v>
      </c>
      <c r="E127" s="39">
        <v>4</v>
      </c>
      <c r="F127" s="40">
        <v>8</v>
      </c>
      <c r="G127" s="42">
        <v>892</v>
      </c>
      <c r="H127" s="42">
        <v>909</v>
      </c>
      <c r="I127" s="22">
        <f t="shared" si="28"/>
        <v>74.33333333333333</v>
      </c>
      <c r="J127" s="22">
        <f t="shared" si="29"/>
        <v>75.75</v>
      </c>
      <c r="K127" s="23">
        <f t="shared" si="27"/>
        <v>-17</v>
      </c>
    </row>
    <row r="128" spans="1:12" ht="15.75" customHeight="1">
      <c r="A128" s="24" t="s">
        <v>23</v>
      </c>
      <c r="B128" s="53" t="s">
        <v>147</v>
      </c>
      <c r="C128" s="44">
        <v>14</v>
      </c>
      <c r="D128" s="24">
        <v>12</v>
      </c>
      <c r="E128" s="39">
        <v>2</v>
      </c>
      <c r="F128" s="40">
        <v>10</v>
      </c>
      <c r="G128" s="42">
        <v>884</v>
      </c>
      <c r="H128" s="42">
        <v>1075</v>
      </c>
      <c r="I128" s="22">
        <f t="shared" si="28"/>
        <v>73.66666666666667</v>
      </c>
      <c r="J128" s="22">
        <f t="shared" si="29"/>
        <v>89.58333333333333</v>
      </c>
      <c r="K128" s="23">
        <f t="shared" si="27"/>
        <v>-191</v>
      </c>
      <c r="L128" s="49"/>
    </row>
    <row r="129" spans="1:13" ht="15.75" customHeight="1">
      <c r="A129" s="24" t="s">
        <v>23</v>
      </c>
      <c r="B129" s="74" t="s">
        <v>150</v>
      </c>
      <c r="C129" s="44">
        <v>13</v>
      </c>
      <c r="D129" s="24">
        <v>12</v>
      </c>
      <c r="E129" s="39">
        <v>1</v>
      </c>
      <c r="F129" s="40">
        <v>11</v>
      </c>
      <c r="G129" s="42">
        <v>852</v>
      </c>
      <c r="H129" s="42">
        <v>975</v>
      </c>
      <c r="I129" s="22">
        <f t="shared" si="28"/>
        <v>71</v>
      </c>
      <c r="J129" s="22">
        <f t="shared" si="29"/>
        <v>81.25</v>
      </c>
      <c r="K129" s="23">
        <f t="shared" si="27"/>
        <v>-123</v>
      </c>
      <c r="L129" s="49"/>
      <c r="M129" s="19">
        <f>SUM(I118:I129)/12</f>
        <v>76.58333333333333</v>
      </c>
    </row>
    <row r="130" spans="3:11" ht="9.75" customHeight="1">
      <c r="C130" s="24"/>
      <c r="D130" s="24"/>
      <c r="E130" s="24"/>
      <c r="F130" s="24"/>
      <c r="G130" s="24"/>
      <c r="H130" s="24"/>
      <c r="I130" s="22"/>
      <c r="J130" s="22"/>
      <c r="K130" s="23"/>
    </row>
    <row r="131" spans="1:11" ht="15.75" customHeight="1">
      <c r="A131" s="24" t="s">
        <v>24</v>
      </c>
      <c r="B131" s="50" t="s">
        <v>75</v>
      </c>
      <c r="C131" s="44">
        <v>20</v>
      </c>
      <c r="D131" s="24">
        <v>11</v>
      </c>
      <c r="E131" s="39">
        <v>9</v>
      </c>
      <c r="F131" s="40">
        <v>2</v>
      </c>
      <c r="G131" s="42">
        <v>1013</v>
      </c>
      <c r="H131" s="42">
        <v>876</v>
      </c>
      <c r="I131" s="22">
        <f aca="true" t="shared" si="30" ref="I131:I141">G131/D131</f>
        <v>92.0909090909091</v>
      </c>
      <c r="J131" s="22">
        <f aca="true" t="shared" si="31" ref="J131:J141">H131/D131</f>
        <v>79.63636363636364</v>
      </c>
      <c r="K131" s="23">
        <f aca="true" t="shared" si="32" ref="K131:K141">G131-H131</f>
        <v>137</v>
      </c>
    </row>
    <row r="132" spans="1:11" ht="15.75" customHeight="1">
      <c r="A132" s="24" t="s">
        <v>24</v>
      </c>
      <c r="B132" s="18" t="s">
        <v>31</v>
      </c>
      <c r="C132" s="44">
        <v>20</v>
      </c>
      <c r="D132" s="24">
        <v>11</v>
      </c>
      <c r="E132" s="39">
        <v>9</v>
      </c>
      <c r="F132" s="40">
        <v>2</v>
      </c>
      <c r="G132" s="42">
        <v>1026</v>
      </c>
      <c r="H132" s="42">
        <v>870</v>
      </c>
      <c r="I132" s="22">
        <f t="shared" si="30"/>
        <v>93.27272727272727</v>
      </c>
      <c r="J132" s="22">
        <f t="shared" si="31"/>
        <v>79.0909090909091</v>
      </c>
      <c r="K132" s="23">
        <f t="shared" si="32"/>
        <v>156</v>
      </c>
    </row>
    <row r="133" spans="1:11" ht="15.75" customHeight="1">
      <c r="A133" s="24" t="s">
        <v>24</v>
      </c>
      <c r="B133" s="18" t="s">
        <v>51</v>
      </c>
      <c r="C133" s="44">
        <v>19</v>
      </c>
      <c r="D133" s="24">
        <v>11</v>
      </c>
      <c r="E133" s="39">
        <v>8</v>
      </c>
      <c r="F133" s="40">
        <v>3</v>
      </c>
      <c r="G133" s="42">
        <v>974</v>
      </c>
      <c r="H133" s="42">
        <v>838</v>
      </c>
      <c r="I133" s="22">
        <f t="shared" si="30"/>
        <v>88.54545454545455</v>
      </c>
      <c r="J133" s="22">
        <f t="shared" si="31"/>
        <v>76.18181818181819</v>
      </c>
      <c r="K133" s="23">
        <f t="shared" si="32"/>
        <v>136</v>
      </c>
    </row>
    <row r="134" spans="1:11" ht="15.75" customHeight="1">
      <c r="A134" s="24" t="s">
        <v>24</v>
      </c>
      <c r="B134" s="18" t="s">
        <v>32</v>
      </c>
      <c r="C134" s="44">
        <v>17</v>
      </c>
      <c r="D134" s="24">
        <v>11</v>
      </c>
      <c r="E134" s="39">
        <v>6</v>
      </c>
      <c r="F134" s="40">
        <v>5</v>
      </c>
      <c r="G134" s="42">
        <v>871</v>
      </c>
      <c r="H134" s="42">
        <v>900</v>
      </c>
      <c r="I134" s="22">
        <f t="shared" si="30"/>
        <v>79.18181818181819</v>
      </c>
      <c r="J134" s="22">
        <f t="shared" si="31"/>
        <v>81.81818181818181</v>
      </c>
      <c r="K134" s="23">
        <f t="shared" si="32"/>
        <v>-29</v>
      </c>
    </row>
    <row r="135" spans="1:11" ht="15.75" customHeight="1">
      <c r="A135" s="24" t="s">
        <v>24</v>
      </c>
      <c r="B135" s="18" t="s">
        <v>74</v>
      </c>
      <c r="C135" s="44">
        <v>17</v>
      </c>
      <c r="D135" s="24">
        <v>11</v>
      </c>
      <c r="E135" s="39">
        <v>6</v>
      </c>
      <c r="F135" s="40">
        <v>5</v>
      </c>
      <c r="G135" s="48">
        <v>956</v>
      </c>
      <c r="H135" s="48">
        <v>948</v>
      </c>
      <c r="I135" s="22">
        <f t="shared" si="30"/>
        <v>86.9090909090909</v>
      </c>
      <c r="J135" s="22">
        <f t="shared" si="31"/>
        <v>86.18181818181819</v>
      </c>
      <c r="K135" s="23">
        <f t="shared" si="32"/>
        <v>8</v>
      </c>
    </row>
    <row r="136" spans="1:11" ht="15.75" customHeight="1">
      <c r="A136" s="24" t="s">
        <v>24</v>
      </c>
      <c r="B136" s="18" t="s">
        <v>73</v>
      </c>
      <c r="C136" s="44">
        <v>15</v>
      </c>
      <c r="D136" s="24">
        <v>9</v>
      </c>
      <c r="E136" s="39">
        <v>6</v>
      </c>
      <c r="F136" s="40">
        <v>3</v>
      </c>
      <c r="G136" s="42">
        <v>800</v>
      </c>
      <c r="H136" s="42">
        <v>732</v>
      </c>
      <c r="I136" s="22">
        <f t="shared" si="30"/>
        <v>88.88888888888889</v>
      </c>
      <c r="J136" s="22">
        <f t="shared" si="31"/>
        <v>81.33333333333333</v>
      </c>
      <c r="K136" s="23">
        <f t="shared" si="32"/>
        <v>68</v>
      </c>
    </row>
    <row r="137" spans="1:11" ht="15.75" customHeight="1">
      <c r="A137" s="24" t="s">
        <v>24</v>
      </c>
      <c r="B137" s="18" t="s">
        <v>36</v>
      </c>
      <c r="C137" s="44">
        <v>16</v>
      </c>
      <c r="D137" s="24">
        <v>11</v>
      </c>
      <c r="E137" s="39">
        <v>5</v>
      </c>
      <c r="F137" s="40">
        <v>6</v>
      </c>
      <c r="G137" s="42">
        <v>932</v>
      </c>
      <c r="H137" s="42">
        <v>939</v>
      </c>
      <c r="I137" s="22">
        <f t="shared" si="30"/>
        <v>84.72727272727273</v>
      </c>
      <c r="J137" s="22">
        <f t="shared" si="31"/>
        <v>85.36363636363636</v>
      </c>
      <c r="K137" s="23">
        <f t="shared" si="32"/>
        <v>-7</v>
      </c>
    </row>
    <row r="138" spans="1:11" ht="15.75" customHeight="1">
      <c r="A138" s="24" t="s">
        <v>24</v>
      </c>
      <c r="B138" s="18" t="s">
        <v>156</v>
      </c>
      <c r="C138" s="44">
        <v>14</v>
      </c>
      <c r="D138" s="24">
        <v>10</v>
      </c>
      <c r="E138" s="39">
        <v>4</v>
      </c>
      <c r="F138" s="40">
        <v>6</v>
      </c>
      <c r="G138" s="42">
        <v>788</v>
      </c>
      <c r="H138" s="42">
        <v>815</v>
      </c>
      <c r="I138" s="22">
        <f t="shared" si="30"/>
        <v>78.8</v>
      </c>
      <c r="J138" s="22">
        <f t="shared" si="31"/>
        <v>81.5</v>
      </c>
      <c r="K138" s="23">
        <f t="shared" si="32"/>
        <v>-27</v>
      </c>
    </row>
    <row r="139" spans="1:11" ht="15.75" customHeight="1">
      <c r="A139" s="24" t="s">
        <v>24</v>
      </c>
      <c r="B139" s="18" t="s">
        <v>52</v>
      </c>
      <c r="C139" s="44">
        <v>14</v>
      </c>
      <c r="D139" s="24">
        <v>11</v>
      </c>
      <c r="E139" s="39">
        <v>3</v>
      </c>
      <c r="F139" s="40">
        <v>8</v>
      </c>
      <c r="G139" s="42">
        <v>840</v>
      </c>
      <c r="H139" s="42">
        <v>892</v>
      </c>
      <c r="I139" s="22">
        <f t="shared" si="30"/>
        <v>76.36363636363636</v>
      </c>
      <c r="J139" s="22">
        <f t="shared" si="31"/>
        <v>81.0909090909091</v>
      </c>
      <c r="K139" s="23">
        <f t="shared" si="32"/>
        <v>-52</v>
      </c>
    </row>
    <row r="140" spans="1:11" ht="15.75" customHeight="1">
      <c r="A140" s="24" t="s">
        <v>24</v>
      </c>
      <c r="B140" s="52" t="s">
        <v>48</v>
      </c>
      <c r="C140" s="44">
        <v>14</v>
      </c>
      <c r="D140" s="24">
        <v>11</v>
      </c>
      <c r="E140" s="39">
        <v>3</v>
      </c>
      <c r="F140" s="40">
        <v>8</v>
      </c>
      <c r="G140" s="42">
        <v>912</v>
      </c>
      <c r="H140" s="42">
        <v>978</v>
      </c>
      <c r="I140" s="22">
        <f t="shared" si="30"/>
        <v>82.9090909090909</v>
      </c>
      <c r="J140" s="22">
        <f t="shared" si="31"/>
        <v>88.9090909090909</v>
      </c>
      <c r="K140" s="23">
        <f t="shared" si="32"/>
        <v>-66</v>
      </c>
    </row>
    <row r="141" spans="1:13" ht="15.75" customHeight="1">
      <c r="A141" s="24" t="s">
        <v>24</v>
      </c>
      <c r="B141" s="73" t="s">
        <v>157</v>
      </c>
      <c r="C141" s="44">
        <v>11</v>
      </c>
      <c r="D141" s="24">
        <v>11</v>
      </c>
      <c r="E141" s="39">
        <v>0</v>
      </c>
      <c r="F141" s="40">
        <v>11</v>
      </c>
      <c r="G141" s="42">
        <v>730</v>
      </c>
      <c r="H141" s="42">
        <v>1054</v>
      </c>
      <c r="I141" s="22">
        <f t="shared" si="30"/>
        <v>66.36363636363636</v>
      </c>
      <c r="J141" s="22">
        <f t="shared" si="31"/>
        <v>95.81818181818181</v>
      </c>
      <c r="K141" s="23">
        <f t="shared" si="32"/>
        <v>-324</v>
      </c>
      <c r="L141" s="49"/>
      <c r="M141" s="19">
        <f>SUM(I131:I141)/11</f>
        <v>83.45932047750229</v>
      </c>
    </row>
    <row r="142" spans="3:11" ht="11.25" customHeight="1">
      <c r="C142" s="24"/>
      <c r="D142" s="24"/>
      <c r="E142" s="24"/>
      <c r="F142" s="24"/>
      <c r="G142" s="24"/>
      <c r="H142" s="24"/>
      <c r="I142" s="22"/>
      <c r="J142" s="22"/>
      <c r="K142" s="23"/>
    </row>
    <row r="143" spans="1:11" ht="15.75" customHeight="1">
      <c r="A143" s="24" t="s">
        <v>25</v>
      </c>
      <c r="B143" s="50" t="s">
        <v>33</v>
      </c>
      <c r="C143" s="44">
        <v>23</v>
      </c>
      <c r="D143" s="24">
        <v>12</v>
      </c>
      <c r="E143" s="39">
        <v>11</v>
      </c>
      <c r="F143" s="40">
        <v>1</v>
      </c>
      <c r="G143" s="42">
        <v>1090</v>
      </c>
      <c r="H143" s="42">
        <v>874</v>
      </c>
      <c r="I143" s="22">
        <f>G143/D143</f>
        <v>90.83333333333333</v>
      </c>
      <c r="J143" s="22">
        <f>H143/D143</f>
        <v>72.83333333333333</v>
      </c>
      <c r="K143" s="23">
        <f aca="true" t="shared" si="33" ref="K143:K154">G143-H143</f>
        <v>216</v>
      </c>
    </row>
    <row r="144" spans="1:11" ht="15.75" customHeight="1">
      <c r="A144" s="24" t="s">
        <v>25</v>
      </c>
      <c r="B144" s="18" t="s">
        <v>158</v>
      </c>
      <c r="C144" s="44">
        <v>21</v>
      </c>
      <c r="D144" s="24">
        <v>12</v>
      </c>
      <c r="E144" s="39">
        <v>9</v>
      </c>
      <c r="F144" s="40">
        <v>3</v>
      </c>
      <c r="G144" s="42">
        <v>1018</v>
      </c>
      <c r="H144" s="42">
        <v>928</v>
      </c>
      <c r="I144" s="22">
        <f aca="true" t="shared" si="34" ref="I144:I154">G144/D144</f>
        <v>84.83333333333333</v>
      </c>
      <c r="J144" s="22">
        <f aca="true" t="shared" si="35" ref="J144:J154">H144/D144</f>
        <v>77.33333333333333</v>
      </c>
      <c r="K144" s="23">
        <f t="shared" si="33"/>
        <v>90</v>
      </c>
    </row>
    <row r="145" spans="1:11" ht="15.75" customHeight="1">
      <c r="A145" s="24" t="s">
        <v>25</v>
      </c>
      <c r="B145" s="18" t="s">
        <v>165</v>
      </c>
      <c r="C145" s="44">
        <v>21</v>
      </c>
      <c r="D145" s="24">
        <v>12</v>
      </c>
      <c r="E145" s="39">
        <v>9</v>
      </c>
      <c r="F145" s="40">
        <v>3</v>
      </c>
      <c r="G145" s="42">
        <v>1059</v>
      </c>
      <c r="H145" s="42">
        <v>915</v>
      </c>
      <c r="I145" s="22">
        <f t="shared" si="34"/>
        <v>88.25</v>
      </c>
      <c r="J145" s="22">
        <f t="shared" si="35"/>
        <v>76.25</v>
      </c>
      <c r="K145" s="23">
        <f t="shared" si="33"/>
        <v>144</v>
      </c>
    </row>
    <row r="146" spans="1:11" ht="15.75" customHeight="1">
      <c r="A146" s="24" t="s">
        <v>25</v>
      </c>
      <c r="B146" s="18" t="s">
        <v>35</v>
      </c>
      <c r="C146" s="44">
        <v>21</v>
      </c>
      <c r="D146" s="24">
        <v>12</v>
      </c>
      <c r="E146" s="39">
        <v>9</v>
      </c>
      <c r="F146" s="40">
        <v>3</v>
      </c>
      <c r="G146" s="42">
        <v>1069</v>
      </c>
      <c r="H146" s="42">
        <v>904</v>
      </c>
      <c r="I146" s="22">
        <f t="shared" si="34"/>
        <v>89.08333333333333</v>
      </c>
      <c r="J146" s="22">
        <f t="shared" si="35"/>
        <v>75.33333333333333</v>
      </c>
      <c r="K146" s="23">
        <f t="shared" si="33"/>
        <v>165</v>
      </c>
    </row>
    <row r="147" spans="1:11" ht="15.75" customHeight="1">
      <c r="A147" s="24" t="s">
        <v>25</v>
      </c>
      <c r="B147" s="41" t="s">
        <v>160</v>
      </c>
      <c r="C147" s="44">
        <v>21</v>
      </c>
      <c r="D147" s="24">
        <v>12</v>
      </c>
      <c r="E147" s="39">
        <v>9</v>
      </c>
      <c r="F147" s="40">
        <v>3</v>
      </c>
      <c r="G147" s="48">
        <v>1007</v>
      </c>
      <c r="H147" s="48">
        <v>917</v>
      </c>
      <c r="I147" s="22">
        <f t="shared" si="34"/>
        <v>83.91666666666667</v>
      </c>
      <c r="J147" s="22">
        <f t="shared" si="35"/>
        <v>76.41666666666667</v>
      </c>
      <c r="K147" s="23">
        <f t="shared" si="33"/>
        <v>90</v>
      </c>
    </row>
    <row r="148" spans="1:11" ht="15.75" customHeight="1">
      <c r="A148" s="24" t="s">
        <v>25</v>
      </c>
      <c r="B148" s="18" t="s">
        <v>53</v>
      </c>
      <c r="C148" s="44">
        <v>19</v>
      </c>
      <c r="D148" s="24">
        <v>12</v>
      </c>
      <c r="E148" s="39">
        <v>7</v>
      </c>
      <c r="F148" s="40">
        <v>5</v>
      </c>
      <c r="G148" s="42">
        <v>951</v>
      </c>
      <c r="H148" s="42">
        <v>968</v>
      </c>
      <c r="I148" s="22">
        <f t="shared" si="34"/>
        <v>79.25</v>
      </c>
      <c r="J148" s="22">
        <f t="shared" si="35"/>
        <v>80.66666666666667</v>
      </c>
      <c r="K148" s="23">
        <f t="shared" si="33"/>
        <v>-17</v>
      </c>
    </row>
    <row r="149" spans="1:11" ht="15.75" customHeight="1">
      <c r="A149" s="24" t="s">
        <v>25</v>
      </c>
      <c r="B149" s="18" t="s">
        <v>39</v>
      </c>
      <c r="C149" s="44">
        <v>17</v>
      </c>
      <c r="D149" s="24">
        <v>12</v>
      </c>
      <c r="E149" s="39">
        <v>5</v>
      </c>
      <c r="F149" s="40">
        <v>7</v>
      </c>
      <c r="G149" s="42">
        <v>1002</v>
      </c>
      <c r="H149" s="42">
        <v>1056</v>
      </c>
      <c r="I149" s="22">
        <f t="shared" si="34"/>
        <v>83.5</v>
      </c>
      <c r="J149" s="22">
        <f t="shared" si="35"/>
        <v>88</v>
      </c>
      <c r="K149" s="23">
        <f t="shared" si="33"/>
        <v>-54</v>
      </c>
    </row>
    <row r="150" spans="1:11" ht="15.75" customHeight="1">
      <c r="A150" s="24" t="s">
        <v>25</v>
      </c>
      <c r="B150" s="18" t="s">
        <v>58</v>
      </c>
      <c r="C150" s="44">
        <v>16</v>
      </c>
      <c r="D150" s="24">
        <v>12</v>
      </c>
      <c r="E150" s="39">
        <v>4</v>
      </c>
      <c r="F150" s="40">
        <v>8</v>
      </c>
      <c r="G150" s="42">
        <v>999</v>
      </c>
      <c r="H150" s="42">
        <v>1065</v>
      </c>
      <c r="I150" s="22">
        <f t="shared" si="34"/>
        <v>83.25</v>
      </c>
      <c r="J150" s="22">
        <f t="shared" si="35"/>
        <v>88.75</v>
      </c>
      <c r="K150" s="23">
        <f t="shared" si="33"/>
        <v>-66</v>
      </c>
    </row>
    <row r="151" spans="1:11" ht="15.75" customHeight="1">
      <c r="A151" s="24" t="s">
        <v>25</v>
      </c>
      <c r="B151" s="18" t="s">
        <v>76</v>
      </c>
      <c r="C151" s="44">
        <v>16</v>
      </c>
      <c r="D151" s="24">
        <v>12</v>
      </c>
      <c r="E151" s="39">
        <v>4</v>
      </c>
      <c r="F151" s="40">
        <v>8</v>
      </c>
      <c r="G151" s="42">
        <v>1048</v>
      </c>
      <c r="H151" s="42">
        <v>1124</v>
      </c>
      <c r="I151" s="22">
        <f t="shared" si="34"/>
        <v>87.33333333333333</v>
      </c>
      <c r="J151" s="22">
        <f t="shared" si="35"/>
        <v>93.66666666666667</v>
      </c>
      <c r="K151" s="23">
        <f t="shared" si="33"/>
        <v>-76</v>
      </c>
    </row>
    <row r="152" spans="1:11" ht="15.75" customHeight="1">
      <c r="A152" s="24" t="s">
        <v>25</v>
      </c>
      <c r="B152" s="52" t="s">
        <v>162</v>
      </c>
      <c r="C152" s="44">
        <v>15</v>
      </c>
      <c r="D152" s="24">
        <v>12</v>
      </c>
      <c r="E152" s="39">
        <v>3</v>
      </c>
      <c r="F152" s="40">
        <v>9</v>
      </c>
      <c r="G152" s="42">
        <v>885</v>
      </c>
      <c r="H152" s="42">
        <v>951</v>
      </c>
      <c r="I152" s="22">
        <f t="shared" si="34"/>
        <v>73.75</v>
      </c>
      <c r="J152" s="22">
        <f t="shared" si="35"/>
        <v>79.25</v>
      </c>
      <c r="K152" s="23">
        <f t="shared" si="33"/>
        <v>-66</v>
      </c>
    </row>
    <row r="153" spans="1:11" ht="15.75" customHeight="1">
      <c r="A153" s="24" t="s">
        <v>25</v>
      </c>
      <c r="B153" s="53" t="s">
        <v>159</v>
      </c>
      <c r="C153" s="44">
        <v>13</v>
      </c>
      <c r="D153" s="24">
        <v>12</v>
      </c>
      <c r="E153" s="39">
        <v>1</v>
      </c>
      <c r="F153" s="40">
        <v>11</v>
      </c>
      <c r="G153" s="42">
        <v>843</v>
      </c>
      <c r="H153" s="42">
        <v>1076</v>
      </c>
      <c r="I153" s="22">
        <f t="shared" si="34"/>
        <v>70.25</v>
      </c>
      <c r="J153" s="22">
        <f t="shared" si="35"/>
        <v>89.66666666666667</v>
      </c>
      <c r="K153" s="23">
        <f t="shared" si="33"/>
        <v>-233</v>
      </c>
    </row>
    <row r="154" spans="1:13" ht="15.75" customHeight="1">
      <c r="A154" s="24" t="s">
        <v>25</v>
      </c>
      <c r="B154" s="73" t="s">
        <v>161</v>
      </c>
      <c r="C154" s="44">
        <v>13</v>
      </c>
      <c r="D154" s="24">
        <v>12</v>
      </c>
      <c r="E154" s="39">
        <v>1</v>
      </c>
      <c r="F154" s="40">
        <v>11</v>
      </c>
      <c r="G154" s="42">
        <v>758</v>
      </c>
      <c r="H154" s="42">
        <v>951</v>
      </c>
      <c r="I154" s="22">
        <f t="shared" si="34"/>
        <v>63.166666666666664</v>
      </c>
      <c r="J154" s="22">
        <f t="shared" si="35"/>
        <v>79.25</v>
      </c>
      <c r="K154" s="23">
        <f t="shared" si="33"/>
        <v>-193</v>
      </c>
      <c r="L154" s="49"/>
      <c r="M154" s="19">
        <f>SUM(I143:I154)/12</f>
        <v>81.45138888888889</v>
      </c>
    </row>
    <row r="155" spans="3:11" ht="10.5" customHeight="1">
      <c r="C155" s="24"/>
      <c r="D155" s="24"/>
      <c r="E155" s="24"/>
      <c r="F155" s="24"/>
      <c r="G155" s="24"/>
      <c r="H155" s="24"/>
      <c r="I155" s="24"/>
      <c r="J155" s="24"/>
      <c r="K155" s="23"/>
    </row>
    <row r="156" spans="3:13" ht="18" customHeight="1">
      <c r="C156" s="24"/>
      <c r="D156" s="24"/>
      <c r="E156" s="24"/>
      <c r="F156" s="24"/>
      <c r="G156" s="24">
        <f>SUM(G1:G154)</f>
        <v>132210</v>
      </c>
      <c r="H156" s="24">
        <f>SUM(H1:H154)</f>
        <v>132210</v>
      </c>
      <c r="I156" s="22">
        <f>SUM(I1:I154)/142</f>
        <v>78.94565372030158</v>
      </c>
      <c r="J156" s="22">
        <f>SUM(J1:J154)/142</f>
        <v>78.92951344430219</v>
      </c>
      <c r="K156" s="24">
        <f>SUM(K1:K154)</f>
        <v>0</v>
      </c>
      <c r="M156" s="19">
        <f>SUM(M1:M154)/12</f>
        <v>78.99638429752066</v>
      </c>
    </row>
    <row r="157" spans="3:11" ht="12.75">
      <c r="C157" s="24"/>
      <c r="D157" s="24"/>
      <c r="E157" s="24"/>
      <c r="F157" s="24"/>
      <c r="G157" s="24"/>
      <c r="H157" s="24"/>
      <c r="I157" s="24"/>
      <c r="J157" s="24"/>
      <c r="K157" s="24"/>
    </row>
    <row r="158" spans="3:11" ht="12.75"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3:11" ht="12.75">
      <c r="C159" s="24"/>
      <c r="D159" s="24"/>
      <c r="E159" s="24"/>
      <c r="F159" s="24"/>
      <c r="G159" s="24"/>
      <c r="H159" s="24"/>
      <c r="I159" s="24"/>
      <c r="J159" s="24"/>
      <c r="K159" s="24"/>
    </row>
    <row r="160" spans="3:11" ht="12.75">
      <c r="C160" s="24"/>
      <c r="D160" s="24"/>
      <c r="E160" s="24"/>
      <c r="F160" s="24"/>
      <c r="G160" s="24"/>
      <c r="H160" s="24"/>
      <c r="I160" s="24"/>
      <c r="J160" s="24"/>
      <c r="K160" s="24"/>
    </row>
    <row r="161" spans="3:11" ht="12.75">
      <c r="C161" s="24"/>
      <c r="D161" s="24"/>
      <c r="E161" s="24"/>
      <c r="F161" s="24"/>
      <c r="G161" s="24"/>
      <c r="H161" s="24"/>
      <c r="I161" s="24"/>
      <c r="J161" s="24"/>
      <c r="K161" s="24"/>
    </row>
    <row r="162" spans="3:11" ht="12.75">
      <c r="C162" s="24"/>
      <c r="D162" s="24"/>
      <c r="E162" s="24"/>
      <c r="F162" s="24"/>
      <c r="G162" s="24"/>
      <c r="H162" s="24"/>
      <c r="I162" s="24"/>
      <c r="J162" s="24"/>
      <c r="K162" s="24"/>
    </row>
    <row r="163" spans="3:11" ht="12.75">
      <c r="C163" s="24"/>
      <c r="D163" s="24"/>
      <c r="E163" s="24"/>
      <c r="F163" s="24"/>
      <c r="G163" s="24"/>
      <c r="H163" s="24"/>
      <c r="I163" s="24"/>
      <c r="J163" s="24"/>
      <c r="K163" s="24"/>
    </row>
    <row r="164" spans="3:11" ht="12.75">
      <c r="C164" s="24"/>
      <c r="D164" s="24"/>
      <c r="E164" s="24"/>
      <c r="F164" s="24"/>
      <c r="G164" s="24"/>
      <c r="H164" s="24"/>
      <c r="I164" s="24"/>
      <c r="J164" s="24"/>
      <c r="K164" s="24"/>
    </row>
    <row r="165" spans="3:11" ht="12.75">
      <c r="C165" s="24"/>
      <c r="D165" s="24"/>
      <c r="E165" s="24"/>
      <c r="F165" s="24"/>
      <c r="G165" s="24"/>
      <c r="H165" s="24"/>
      <c r="I165" s="24"/>
      <c r="J165" s="24"/>
      <c r="K165" s="24"/>
    </row>
    <row r="166" spans="7:8" ht="12.75">
      <c r="G166" s="24"/>
      <c r="H166" s="24"/>
    </row>
    <row r="167" spans="7:8" ht="12.75">
      <c r="G167" s="24"/>
      <c r="H167" s="24"/>
    </row>
    <row r="168" spans="7:8" ht="12.75">
      <c r="G168" s="24"/>
      <c r="H168" s="24"/>
    </row>
    <row r="169" spans="7:8" ht="12.75">
      <c r="G169" s="24"/>
      <c r="H169" s="24"/>
    </row>
    <row r="170" spans="7:8" ht="12.75">
      <c r="G170" s="24"/>
      <c r="H170" s="24"/>
    </row>
    <row r="171" spans="7:8" ht="12.75">
      <c r="G171" s="24"/>
      <c r="H171" s="24"/>
    </row>
  </sheetData>
  <printOptions gridLines="1" horizontalCentered="1"/>
  <pageMargins left="0.1968503937007874" right="0.2362204724409449" top="0.54" bottom="0.93" header="0.07874015748031496" footer="0.2755905511811024"/>
  <pageSetup fitToHeight="3" fitToWidth="1" horizontalDpi="300" verticalDpi="300" orientation="portrait" paperSize="9" scale="96" r:id="rId1"/>
  <headerFooter alignWithMargins="0">
    <oddHeader>&amp;C&amp;A 2003-2004, fait le &amp;D</oddHeader>
    <oddFooter>&amp;L&amp;"Candida BT,Roman"Typo Candida BT :  leader de poule&amp;"Script12 BT,Roman"
&amp;"Square721 Ex BT,Roman"&amp;11Typo Square 721ExBT : les relégables (soulignée = dernière)
&amp;"Arial,Normal"&amp;9En gras : équipes montant de Région; en italique : équipes descendant de N2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2.625" style="0" customWidth="1"/>
    <col min="3" max="3" width="25.625" style="11" bestFit="1" customWidth="1"/>
    <col min="4" max="4" width="1.875" style="0" bestFit="1" customWidth="1"/>
    <col min="5" max="5" width="4.00390625" style="0" customWidth="1"/>
  </cols>
  <sheetData>
    <row r="1" spans="1:7" ht="15.75">
      <c r="A1" s="2">
        <v>1</v>
      </c>
      <c r="B1" s="24" t="s">
        <v>19</v>
      </c>
      <c r="C1" s="50" t="s">
        <v>71</v>
      </c>
      <c r="D1" s="44"/>
      <c r="E1" s="24">
        <v>12</v>
      </c>
      <c r="F1" s="42">
        <v>1176</v>
      </c>
      <c r="G1" s="22">
        <f aca="true" t="shared" si="0" ref="G1:G33">F1/E1</f>
        <v>98</v>
      </c>
    </row>
    <row r="2" spans="1:7" ht="15.75">
      <c r="A2" s="2">
        <f>A1+1</f>
        <v>2</v>
      </c>
      <c r="B2" s="24" t="s">
        <v>9</v>
      </c>
      <c r="C2" s="18" t="s">
        <v>56</v>
      </c>
      <c r="D2" s="44"/>
      <c r="E2" s="24">
        <v>11</v>
      </c>
      <c r="F2" s="48">
        <v>1043</v>
      </c>
      <c r="G2" s="22">
        <f t="shared" si="0"/>
        <v>94.81818181818181</v>
      </c>
    </row>
    <row r="3" spans="1:7" ht="15.75" customHeight="1">
      <c r="A3" s="2">
        <f aca="true" t="shared" si="1" ref="A3:A18">A2+1</f>
        <v>3</v>
      </c>
      <c r="B3" s="24" t="s">
        <v>20</v>
      </c>
      <c r="C3" s="50" t="s">
        <v>134</v>
      </c>
      <c r="D3" s="44"/>
      <c r="E3" s="24">
        <v>12</v>
      </c>
      <c r="F3" s="42">
        <v>1134</v>
      </c>
      <c r="G3" s="22">
        <f t="shared" si="0"/>
        <v>94.5</v>
      </c>
    </row>
    <row r="4" spans="1:7" ht="15.75">
      <c r="A4" s="2">
        <f t="shared" si="1"/>
        <v>4</v>
      </c>
      <c r="B4" s="24" t="s">
        <v>17</v>
      </c>
      <c r="C4" s="50" t="s">
        <v>78</v>
      </c>
      <c r="D4" s="44"/>
      <c r="E4" s="24">
        <v>12</v>
      </c>
      <c r="F4" s="42">
        <v>1127</v>
      </c>
      <c r="G4" s="22">
        <f t="shared" si="0"/>
        <v>93.91666666666667</v>
      </c>
    </row>
    <row r="5" spans="1:7" ht="15.75">
      <c r="A5" s="2">
        <f t="shared" si="1"/>
        <v>5</v>
      </c>
      <c r="B5" s="24" t="s">
        <v>24</v>
      </c>
      <c r="C5" s="18" t="s">
        <v>31</v>
      </c>
      <c r="D5" s="44"/>
      <c r="E5" s="24">
        <v>11</v>
      </c>
      <c r="F5" s="42">
        <v>1026</v>
      </c>
      <c r="G5" s="22">
        <f t="shared" si="0"/>
        <v>93.27272727272727</v>
      </c>
    </row>
    <row r="6" spans="1:7" ht="15.75">
      <c r="A6" s="2">
        <f t="shared" si="1"/>
        <v>6</v>
      </c>
      <c r="B6" s="24" t="s">
        <v>9</v>
      </c>
      <c r="C6" s="18" t="s">
        <v>81</v>
      </c>
      <c r="D6" s="44"/>
      <c r="E6" s="24">
        <v>11</v>
      </c>
      <c r="F6" s="42">
        <v>1018</v>
      </c>
      <c r="G6" s="22">
        <f t="shared" si="0"/>
        <v>92.54545454545455</v>
      </c>
    </row>
    <row r="7" spans="1:7" ht="15.75">
      <c r="A7" s="2">
        <f t="shared" si="1"/>
        <v>7</v>
      </c>
      <c r="B7" s="24" t="s">
        <v>24</v>
      </c>
      <c r="C7" s="50" t="s">
        <v>75</v>
      </c>
      <c r="D7" s="44"/>
      <c r="E7" s="24">
        <v>11</v>
      </c>
      <c r="F7" s="42">
        <v>1013</v>
      </c>
      <c r="G7" s="22">
        <f t="shared" si="0"/>
        <v>92.0909090909091</v>
      </c>
    </row>
    <row r="8" spans="1:7" ht="15.75">
      <c r="A8" s="2">
        <f t="shared" si="1"/>
        <v>8</v>
      </c>
      <c r="B8" s="24" t="s">
        <v>9</v>
      </c>
      <c r="C8" s="18" t="s">
        <v>10</v>
      </c>
      <c r="D8" s="44"/>
      <c r="E8" s="24">
        <v>11</v>
      </c>
      <c r="F8" s="42">
        <v>1010</v>
      </c>
      <c r="G8" s="22">
        <f t="shared" si="0"/>
        <v>91.81818181818181</v>
      </c>
    </row>
    <row r="9" spans="1:7" ht="15.75">
      <c r="A9" s="2">
        <f t="shared" si="1"/>
        <v>9</v>
      </c>
      <c r="B9" s="24" t="s">
        <v>13</v>
      </c>
      <c r="C9" s="18" t="s">
        <v>61</v>
      </c>
      <c r="D9" s="44"/>
      <c r="E9" s="24">
        <v>12</v>
      </c>
      <c r="F9" s="42">
        <v>1094</v>
      </c>
      <c r="G9" s="22">
        <f t="shared" si="0"/>
        <v>91.16666666666667</v>
      </c>
    </row>
    <row r="10" spans="1:7" ht="15.75">
      <c r="A10" s="2">
        <f t="shared" si="1"/>
        <v>10</v>
      </c>
      <c r="B10" s="24" t="s">
        <v>25</v>
      </c>
      <c r="C10" s="50" t="s">
        <v>33</v>
      </c>
      <c r="D10" s="44"/>
      <c r="E10" s="24">
        <v>12</v>
      </c>
      <c r="F10" s="42">
        <v>1090</v>
      </c>
      <c r="G10" s="22">
        <f t="shared" si="0"/>
        <v>90.83333333333333</v>
      </c>
    </row>
    <row r="11" spans="1:7" ht="15.75">
      <c r="A11" s="2">
        <f t="shared" si="1"/>
        <v>11</v>
      </c>
      <c r="B11" s="24" t="s">
        <v>13</v>
      </c>
      <c r="C11" s="50" t="s">
        <v>99</v>
      </c>
      <c r="D11" s="44"/>
      <c r="E11" s="24">
        <v>12</v>
      </c>
      <c r="F11" s="42">
        <v>1088</v>
      </c>
      <c r="G11" s="22">
        <f t="shared" si="0"/>
        <v>90.66666666666667</v>
      </c>
    </row>
    <row r="12" spans="1:7" ht="15.75">
      <c r="A12" s="2">
        <f t="shared" si="1"/>
        <v>12</v>
      </c>
      <c r="B12" s="24" t="s">
        <v>16</v>
      </c>
      <c r="C12" s="50" t="s">
        <v>29</v>
      </c>
      <c r="D12" s="44"/>
      <c r="E12" s="24">
        <v>12</v>
      </c>
      <c r="F12" s="42">
        <v>1074</v>
      </c>
      <c r="G12" s="22">
        <f t="shared" si="0"/>
        <v>89.5</v>
      </c>
    </row>
    <row r="13" spans="1:7" ht="15.75">
      <c r="A13" s="2">
        <f t="shared" si="1"/>
        <v>13</v>
      </c>
      <c r="B13" s="24" t="s">
        <v>25</v>
      </c>
      <c r="C13" s="18" t="s">
        <v>35</v>
      </c>
      <c r="D13" s="44"/>
      <c r="E13" s="24">
        <v>12</v>
      </c>
      <c r="F13" s="42">
        <v>1069</v>
      </c>
      <c r="G13" s="22">
        <f t="shared" si="0"/>
        <v>89.08333333333333</v>
      </c>
    </row>
    <row r="14" spans="1:7" ht="15.75">
      <c r="A14" s="2">
        <f t="shared" si="1"/>
        <v>14</v>
      </c>
      <c r="B14" s="24" t="s">
        <v>24</v>
      </c>
      <c r="C14" s="18" t="s">
        <v>73</v>
      </c>
      <c r="D14" s="44"/>
      <c r="E14" s="24">
        <v>9</v>
      </c>
      <c r="F14" s="42">
        <v>800</v>
      </c>
      <c r="G14" s="22">
        <f t="shared" si="0"/>
        <v>88.88888888888889</v>
      </c>
    </row>
    <row r="15" spans="1:7" ht="15.75">
      <c r="A15" s="2">
        <f t="shared" si="1"/>
        <v>15</v>
      </c>
      <c r="B15" s="24" t="s">
        <v>24</v>
      </c>
      <c r="C15" s="18" t="s">
        <v>51</v>
      </c>
      <c r="D15" s="44"/>
      <c r="E15" s="24">
        <v>11</v>
      </c>
      <c r="F15" s="42">
        <v>974</v>
      </c>
      <c r="G15" s="22">
        <f t="shared" si="0"/>
        <v>88.54545454545455</v>
      </c>
    </row>
    <row r="16" spans="1:7" ht="15.75">
      <c r="A16" s="2">
        <f t="shared" si="1"/>
        <v>16</v>
      </c>
      <c r="B16" s="24" t="s">
        <v>9</v>
      </c>
      <c r="C16" s="18" t="s">
        <v>82</v>
      </c>
      <c r="D16" s="44"/>
      <c r="E16" s="24">
        <v>11</v>
      </c>
      <c r="F16" s="42">
        <v>973</v>
      </c>
      <c r="G16" s="22">
        <f t="shared" si="0"/>
        <v>88.45454545454545</v>
      </c>
    </row>
    <row r="17" spans="1:7" ht="15.75">
      <c r="A17" s="2">
        <f t="shared" si="1"/>
        <v>17</v>
      </c>
      <c r="B17" s="24" t="s">
        <v>13</v>
      </c>
      <c r="C17" s="18" t="s">
        <v>101</v>
      </c>
      <c r="D17" s="44"/>
      <c r="E17" s="24">
        <v>12</v>
      </c>
      <c r="F17" s="42">
        <v>1059</v>
      </c>
      <c r="G17" s="22">
        <f t="shared" si="0"/>
        <v>88.25</v>
      </c>
    </row>
    <row r="18" spans="1:7" ht="15.75">
      <c r="A18" s="2">
        <f t="shared" si="1"/>
        <v>18</v>
      </c>
      <c r="B18" s="24" t="s">
        <v>25</v>
      </c>
      <c r="C18" s="18" t="s">
        <v>165</v>
      </c>
      <c r="D18" s="44"/>
      <c r="E18" s="24">
        <v>12</v>
      </c>
      <c r="F18" s="42">
        <v>1059</v>
      </c>
      <c r="G18" s="22">
        <f t="shared" si="0"/>
        <v>88.25</v>
      </c>
    </row>
    <row r="19" spans="1:7" ht="15.75">
      <c r="A19" s="2">
        <f aca="true" t="shared" si="2" ref="A19:A34">A18+1</f>
        <v>19</v>
      </c>
      <c r="B19" s="24" t="s">
        <v>11</v>
      </c>
      <c r="C19" s="18" t="s">
        <v>43</v>
      </c>
      <c r="D19" s="44"/>
      <c r="E19" s="24">
        <v>12</v>
      </c>
      <c r="F19" s="42">
        <v>1055</v>
      </c>
      <c r="G19" s="22">
        <f t="shared" si="0"/>
        <v>87.91666666666667</v>
      </c>
    </row>
    <row r="20" spans="1:7" ht="15.75">
      <c r="A20" s="2">
        <f t="shared" si="2"/>
        <v>20</v>
      </c>
      <c r="B20" s="24" t="s">
        <v>15</v>
      </c>
      <c r="C20" s="41" t="s">
        <v>106</v>
      </c>
      <c r="D20" s="44"/>
      <c r="E20" s="24">
        <v>12</v>
      </c>
      <c r="F20" s="42">
        <v>1055</v>
      </c>
      <c r="G20" s="22">
        <f t="shared" si="0"/>
        <v>87.91666666666667</v>
      </c>
    </row>
    <row r="21" spans="1:7" ht="15.75">
      <c r="A21" s="2">
        <f t="shared" si="2"/>
        <v>21</v>
      </c>
      <c r="B21" s="24" t="s">
        <v>20</v>
      </c>
      <c r="C21" s="18" t="s">
        <v>70</v>
      </c>
      <c r="D21" s="44"/>
      <c r="E21" s="24">
        <v>12</v>
      </c>
      <c r="F21" s="42">
        <v>1051</v>
      </c>
      <c r="G21" s="22">
        <f t="shared" si="0"/>
        <v>87.58333333333333</v>
      </c>
    </row>
    <row r="22" spans="1:7" ht="15.75">
      <c r="A22" s="2">
        <f t="shared" si="2"/>
        <v>22</v>
      </c>
      <c r="B22" s="24" t="s">
        <v>25</v>
      </c>
      <c r="C22" s="18" t="s">
        <v>76</v>
      </c>
      <c r="D22" s="44"/>
      <c r="E22" s="24">
        <v>12</v>
      </c>
      <c r="F22" s="42">
        <v>1048</v>
      </c>
      <c r="G22" s="22">
        <f t="shared" si="0"/>
        <v>87.33333333333333</v>
      </c>
    </row>
    <row r="23" spans="1:7" ht="15.75">
      <c r="A23" s="2">
        <f t="shared" si="2"/>
        <v>23</v>
      </c>
      <c r="B23" s="24" t="s">
        <v>20</v>
      </c>
      <c r="C23" s="18" t="s">
        <v>132</v>
      </c>
      <c r="D23" s="44"/>
      <c r="E23" s="24">
        <v>12</v>
      </c>
      <c r="F23" s="42">
        <v>1047</v>
      </c>
      <c r="G23" s="22">
        <f t="shared" si="0"/>
        <v>87.25</v>
      </c>
    </row>
    <row r="24" spans="1:7" ht="15.75">
      <c r="A24" s="2">
        <f t="shared" si="2"/>
        <v>24</v>
      </c>
      <c r="B24" s="24" t="s">
        <v>23</v>
      </c>
      <c r="C24" s="18" t="s">
        <v>153</v>
      </c>
      <c r="D24" s="44"/>
      <c r="E24" s="24">
        <v>12</v>
      </c>
      <c r="F24" s="42">
        <v>1046</v>
      </c>
      <c r="G24" s="22">
        <f t="shared" si="0"/>
        <v>87.16666666666667</v>
      </c>
    </row>
    <row r="25" spans="1:7" ht="15.75">
      <c r="A25" s="2">
        <f t="shared" si="2"/>
        <v>25</v>
      </c>
      <c r="B25" s="24" t="s">
        <v>15</v>
      </c>
      <c r="C25" s="18" t="s">
        <v>104</v>
      </c>
      <c r="D25" s="44"/>
      <c r="E25" s="24">
        <v>12</v>
      </c>
      <c r="F25" s="42">
        <v>1043</v>
      </c>
      <c r="G25" s="22">
        <f t="shared" si="0"/>
        <v>86.91666666666667</v>
      </c>
    </row>
    <row r="26" spans="1:7" ht="15.75">
      <c r="A26" s="2">
        <f t="shared" si="2"/>
        <v>26</v>
      </c>
      <c r="B26" s="24" t="s">
        <v>24</v>
      </c>
      <c r="C26" s="18" t="s">
        <v>74</v>
      </c>
      <c r="D26" s="44"/>
      <c r="E26" s="24">
        <v>11</v>
      </c>
      <c r="F26" s="48">
        <v>956</v>
      </c>
      <c r="G26" s="22">
        <f t="shared" si="0"/>
        <v>86.9090909090909</v>
      </c>
    </row>
    <row r="27" spans="1:7" ht="15.75">
      <c r="A27" s="2">
        <f t="shared" si="2"/>
        <v>27</v>
      </c>
      <c r="B27" s="24" t="s">
        <v>23</v>
      </c>
      <c r="C27" s="50" t="s">
        <v>151</v>
      </c>
      <c r="D27" s="44"/>
      <c r="E27" s="24">
        <v>12</v>
      </c>
      <c r="F27" s="42">
        <v>1040</v>
      </c>
      <c r="G27" s="22">
        <f t="shared" si="0"/>
        <v>86.66666666666667</v>
      </c>
    </row>
    <row r="28" spans="1:7" ht="15.75">
      <c r="A28" s="2">
        <f t="shared" si="2"/>
        <v>28</v>
      </c>
      <c r="B28" s="24" t="s">
        <v>16</v>
      </c>
      <c r="C28" s="41" t="s">
        <v>115</v>
      </c>
      <c r="D28" s="44"/>
      <c r="E28" s="24">
        <v>12</v>
      </c>
      <c r="F28" s="42">
        <v>1033</v>
      </c>
      <c r="G28" s="22">
        <f t="shared" si="0"/>
        <v>86.08333333333333</v>
      </c>
    </row>
    <row r="29" spans="1:7" ht="15.75">
      <c r="A29" s="2">
        <f t="shared" si="2"/>
        <v>29</v>
      </c>
      <c r="B29" s="24" t="s">
        <v>20</v>
      </c>
      <c r="C29" s="18" t="s">
        <v>69</v>
      </c>
      <c r="D29" s="44"/>
      <c r="E29" s="24">
        <v>12</v>
      </c>
      <c r="F29" s="42">
        <v>1027</v>
      </c>
      <c r="G29" s="22">
        <f t="shared" si="0"/>
        <v>85.58333333333333</v>
      </c>
    </row>
    <row r="30" spans="1:7" ht="15.75">
      <c r="A30" s="2">
        <f t="shared" si="2"/>
        <v>30</v>
      </c>
      <c r="B30" s="24" t="s">
        <v>16</v>
      </c>
      <c r="C30" s="18" t="s">
        <v>42</v>
      </c>
      <c r="D30" s="44"/>
      <c r="E30" s="24">
        <v>12</v>
      </c>
      <c r="F30" s="42">
        <v>1024</v>
      </c>
      <c r="G30" s="22">
        <f t="shared" si="0"/>
        <v>85.33333333333333</v>
      </c>
    </row>
    <row r="31" spans="1:7" ht="15.75">
      <c r="A31" s="2">
        <f t="shared" si="2"/>
        <v>31</v>
      </c>
      <c r="B31" s="24" t="s">
        <v>15</v>
      </c>
      <c r="C31" s="18" t="s">
        <v>105</v>
      </c>
      <c r="D31" s="44"/>
      <c r="E31" s="24">
        <v>12</v>
      </c>
      <c r="F31" s="42">
        <v>1023</v>
      </c>
      <c r="G31" s="22">
        <f t="shared" si="0"/>
        <v>85.25</v>
      </c>
    </row>
    <row r="32" spans="1:7" ht="15.75">
      <c r="A32" s="2">
        <f t="shared" si="2"/>
        <v>32</v>
      </c>
      <c r="B32" s="24" t="s">
        <v>20</v>
      </c>
      <c r="C32" s="18" t="s">
        <v>54</v>
      </c>
      <c r="D32" s="44"/>
      <c r="E32" s="24">
        <v>12</v>
      </c>
      <c r="F32" s="42">
        <v>1018</v>
      </c>
      <c r="G32" s="22">
        <f t="shared" si="0"/>
        <v>84.83333333333333</v>
      </c>
    </row>
    <row r="33" spans="1:7" ht="15.75">
      <c r="A33" s="2">
        <f t="shared" si="2"/>
        <v>33</v>
      </c>
      <c r="B33" s="24" t="s">
        <v>25</v>
      </c>
      <c r="C33" s="18" t="s">
        <v>158</v>
      </c>
      <c r="D33" s="44"/>
      <c r="E33" s="24">
        <v>12</v>
      </c>
      <c r="F33" s="42">
        <v>1018</v>
      </c>
      <c r="G33" s="22">
        <f t="shared" si="0"/>
        <v>84.83333333333333</v>
      </c>
    </row>
    <row r="34" spans="1:7" ht="15.75">
      <c r="A34" s="2">
        <f t="shared" si="2"/>
        <v>34</v>
      </c>
      <c r="B34" s="24" t="s">
        <v>19</v>
      </c>
      <c r="C34" s="18" t="s">
        <v>127</v>
      </c>
      <c r="D34" s="44"/>
      <c r="E34" s="24">
        <v>12</v>
      </c>
      <c r="F34" s="42">
        <v>932</v>
      </c>
      <c r="G34" s="22">
        <f>F34/(E34-1)</f>
        <v>84.72727272727273</v>
      </c>
    </row>
    <row r="35" spans="1:7" ht="15.75">
      <c r="A35" s="2">
        <f aca="true" t="shared" si="3" ref="A35:A50">A34+1</f>
        <v>35</v>
      </c>
      <c r="B35" s="24" t="s">
        <v>24</v>
      </c>
      <c r="C35" s="18" t="s">
        <v>36</v>
      </c>
      <c r="D35" s="44"/>
      <c r="E35" s="24">
        <v>11</v>
      </c>
      <c r="F35" s="42">
        <v>932</v>
      </c>
      <c r="G35" s="22">
        <f aca="true" t="shared" si="4" ref="G35:G70">F35/E35</f>
        <v>84.72727272727273</v>
      </c>
    </row>
    <row r="36" spans="1:7" ht="15.75">
      <c r="A36" s="2">
        <f t="shared" si="3"/>
        <v>36</v>
      </c>
      <c r="B36" s="24" t="s">
        <v>19</v>
      </c>
      <c r="C36" s="43" t="s">
        <v>129</v>
      </c>
      <c r="D36" s="44"/>
      <c r="E36" s="24">
        <v>12</v>
      </c>
      <c r="F36" s="42">
        <v>1016</v>
      </c>
      <c r="G36" s="22">
        <f t="shared" si="4"/>
        <v>84.66666666666667</v>
      </c>
    </row>
    <row r="37" spans="1:7" ht="15.75">
      <c r="A37" s="2">
        <f t="shared" si="3"/>
        <v>37</v>
      </c>
      <c r="B37" s="24" t="s">
        <v>25</v>
      </c>
      <c r="C37" s="41" t="s">
        <v>160</v>
      </c>
      <c r="D37" s="44"/>
      <c r="E37" s="24">
        <v>12</v>
      </c>
      <c r="F37" s="48">
        <v>1007</v>
      </c>
      <c r="G37" s="22">
        <f t="shared" si="4"/>
        <v>83.91666666666667</v>
      </c>
    </row>
    <row r="38" spans="1:7" ht="15.75">
      <c r="A38" s="2">
        <f t="shared" si="3"/>
        <v>38</v>
      </c>
      <c r="B38" s="24" t="s">
        <v>11</v>
      </c>
      <c r="C38" s="41" t="s">
        <v>89</v>
      </c>
      <c r="D38" s="44"/>
      <c r="E38" s="24">
        <v>12</v>
      </c>
      <c r="F38" s="48">
        <v>1002</v>
      </c>
      <c r="G38" s="22">
        <f t="shared" si="4"/>
        <v>83.5</v>
      </c>
    </row>
    <row r="39" spans="1:7" ht="15.75">
      <c r="A39" s="2">
        <f t="shared" si="3"/>
        <v>39</v>
      </c>
      <c r="B39" s="24" t="s">
        <v>25</v>
      </c>
      <c r="C39" s="18" t="s">
        <v>39</v>
      </c>
      <c r="D39" s="44"/>
      <c r="E39" s="24">
        <v>12</v>
      </c>
      <c r="F39" s="42">
        <v>1002</v>
      </c>
      <c r="G39" s="22">
        <f t="shared" si="4"/>
        <v>83.5</v>
      </c>
    </row>
    <row r="40" spans="1:7" ht="15.75">
      <c r="A40" s="2">
        <f t="shared" si="3"/>
        <v>40</v>
      </c>
      <c r="B40" s="24" t="s">
        <v>25</v>
      </c>
      <c r="C40" s="18" t="s">
        <v>58</v>
      </c>
      <c r="D40" s="44"/>
      <c r="E40" s="24">
        <v>12</v>
      </c>
      <c r="F40" s="42">
        <v>999</v>
      </c>
      <c r="G40" s="22">
        <f t="shared" si="4"/>
        <v>83.25</v>
      </c>
    </row>
    <row r="41" spans="1:7" ht="15.75">
      <c r="A41" s="2">
        <f t="shared" si="3"/>
        <v>41</v>
      </c>
      <c r="B41" s="24" t="s">
        <v>11</v>
      </c>
      <c r="C41" s="41" t="s">
        <v>88</v>
      </c>
      <c r="D41" s="44"/>
      <c r="E41" s="24">
        <v>12</v>
      </c>
      <c r="F41" s="42">
        <v>997</v>
      </c>
      <c r="G41" s="22">
        <f t="shared" si="4"/>
        <v>83.08333333333333</v>
      </c>
    </row>
    <row r="42" spans="1:7" ht="15.75">
      <c r="A42" s="2">
        <f t="shared" si="3"/>
        <v>42</v>
      </c>
      <c r="B42" s="24" t="s">
        <v>24</v>
      </c>
      <c r="C42" s="52" t="s">
        <v>48</v>
      </c>
      <c r="D42" s="44"/>
      <c r="E42" s="24">
        <v>11</v>
      </c>
      <c r="F42" s="42">
        <v>912</v>
      </c>
      <c r="G42" s="22">
        <f t="shared" si="4"/>
        <v>82.9090909090909</v>
      </c>
    </row>
    <row r="43" spans="1:7" ht="15.75">
      <c r="A43" s="2">
        <f t="shared" si="3"/>
        <v>43</v>
      </c>
      <c r="B43" s="24" t="s">
        <v>13</v>
      </c>
      <c r="C43" s="18" t="s">
        <v>60</v>
      </c>
      <c r="D43" s="44"/>
      <c r="E43" s="24">
        <v>12</v>
      </c>
      <c r="F43" s="42">
        <v>994</v>
      </c>
      <c r="G43" s="22">
        <f t="shared" si="4"/>
        <v>82.83333333333333</v>
      </c>
    </row>
    <row r="44" spans="1:7" ht="15.75">
      <c r="A44" s="2">
        <f t="shared" si="3"/>
        <v>44</v>
      </c>
      <c r="B44" s="24" t="s">
        <v>20</v>
      </c>
      <c r="C44" s="18" t="s">
        <v>135</v>
      </c>
      <c r="D44" s="44"/>
      <c r="E44" s="24">
        <v>12</v>
      </c>
      <c r="F44" s="42">
        <v>994</v>
      </c>
      <c r="G44" s="22">
        <f t="shared" si="4"/>
        <v>82.83333333333333</v>
      </c>
    </row>
    <row r="45" spans="1:7" ht="15.75">
      <c r="A45" s="2">
        <f t="shared" si="3"/>
        <v>45</v>
      </c>
      <c r="B45" s="24" t="s">
        <v>17</v>
      </c>
      <c r="C45" s="18" t="s">
        <v>64</v>
      </c>
      <c r="D45" s="44"/>
      <c r="E45" s="24">
        <v>12</v>
      </c>
      <c r="F45" s="42">
        <v>993</v>
      </c>
      <c r="G45" s="22">
        <f t="shared" si="4"/>
        <v>82.75</v>
      </c>
    </row>
    <row r="46" spans="1:7" ht="15.75">
      <c r="A46" s="2">
        <f t="shared" si="3"/>
        <v>46</v>
      </c>
      <c r="B46" s="24" t="s">
        <v>13</v>
      </c>
      <c r="C46" s="41" t="s">
        <v>97</v>
      </c>
      <c r="D46" s="44"/>
      <c r="E46" s="24">
        <v>12</v>
      </c>
      <c r="F46" s="42">
        <v>985</v>
      </c>
      <c r="G46" s="22">
        <f t="shared" si="4"/>
        <v>82.08333333333333</v>
      </c>
    </row>
    <row r="47" spans="1:7" ht="15.75">
      <c r="A47" s="2">
        <f t="shared" si="3"/>
        <v>47</v>
      </c>
      <c r="B47" s="24" t="s">
        <v>13</v>
      </c>
      <c r="C47" s="41" t="s">
        <v>96</v>
      </c>
      <c r="D47" s="44"/>
      <c r="E47" s="24">
        <v>12</v>
      </c>
      <c r="F47" s="42">
        <v>985</v>
      </c>
      <c r="G47" s="22">
        <f t="shared" si="4"/>
        <v>82.08333333333333</v>
      </c>
    </row>
    <row r="48" spans="1:7" ht="15.75">
      <c r="A48" s="2">
        <f t="shared" si="3"/>
        <v>48</v>
      </c>
      <c r="B48" s="24" t="s">
        <v>15</v>
      </c>
      <c r="C48" s="43" t="s">
        <v>109</v>
      </c>
      <c r="D48" s="44"/>
      <c r="E48" s="24">
        <v>12</v>
      </c>
      <c r="F48" s="42">
        <v>985</v>
      </c>
      <c r="G48" s="22">
        <f t="shared" si="4"/>
        <v>82.08333333333333</v>
      </c>
    </row>
    <row r="49" spans="1:7" ht="15.75">
      <c r="A49" s="2">
        <f t="shared" si="3"/>
        <v>49</v>
      </c>
      <c r="B49" s="24" t="s">
        <v>21</v>
      </c>
      <c r="C49" s="18" t="s">
        <v>46</v>
      </c>
      <c r="D49" s="44"/>
      <c r="E49" s="24">
        <v>12</v>
      </c>
      <c r="F49" s="42">
        <v>983</v>
      </c>
      <c r="G49" s="22">
        <f t="shared" si="4"/>
        <v>81.91666666666667</v>
      </c>
    </row>
    <row r="50" spans="1:7" ht="15.75">
      <c r="A50" s="2">
        <f t="shared" si="3"/>
        <v>50</v>
      </c>
      <c r="B50" s="24" t="s">
        <v>13</v>
      </c>
      <c r="C50" s="18" t="s">
        <v>59</v>
      </c>
      <c r="D50" s="44"/>
      <c r="E50" s="24">
        <v>12</v>
      </c>
      <c r="F50" s="42">
        <v>981</v>
      </c>
      <c r="G50" s="22">
        <f t="shared" si="4"/>
        <v>81.75</v>
      </c>
    </row>
    <row r="51" spans="1:7" ht="15.75">
      <c r="A51" s="2">
        <f aca="true" t="shared" si="5" ref="A51:A66">A50+1</f>
        <v>51</v>
      </c>
      <c r="B51" s="24" t="s">
        <v>15</v>
      </c>
      <c r="C51" s="50" t="s">
        <v>107</v>
      </c>
      <c r="D51" s="44"/>
      <c r="E51" s="24">
        <v>12</v>
      </c>
      <c r="F51" s="42">
        <v>978</v>
      </c>
      <c r="G51" s="22">
        <f t="shared" si="4"/>
        <v>81.5</v>
      </c>
    </row>
    <row r="52" spans="1:7" ht="15.75">
      <c r="A52" s="2">
        <f t="shared" si="5"/>
        <v>52</v>
      </c>
      <c r="B52" s="24" t="s">
        <v>19</v>
      </c>
      <c r="C52" s="18" t="s">
        <v>126</v>
      </c>
      <c r="D52" s="44"/>
      <c r="E52" s="24">
        <v>12</v>
      </c>
      <c r="F52" s="42">
        <v>973</v>
      </c>
      <c r="G52" s="22">
        <f t="shared" si="4"/>
        <v>81.08333333333333</v>
      </c>
    </row>
    <row r="53" spans="1:7" ht="15.75">
      <c r="A53" s="2">
        <f t="shared" si="5"/>
        <v>53</v>
      </c>
      <c r="B53" s="24" t="s">
        <v>11</v>
      </c>
      <c r="C53" s="18" t="s">
        <v>34</v>
      </c>
      <c r="D53" s="44"/>
      <c r="E53" s="24">
        <v>12</v>
      </c>
      <c r="F53" s="42">
        <v>972</v>
      </c>
      <c r="G53" s="22">
        <f t="shared" si="4"/>
        <v>81</v>
      </c>
    </row>
    <row r="54" spans="1:7" ht="15.75">
      <c r="A54" s="2">
        <f t="shared" si="5"/>
        <v>54</v>
      </c>
      <c r="B54" s="24" t="s">
        <v>16</v>
      </c>
      <c r="C54" s="18" t="s">
        <v>110</v>
      </c>
      <c r="D54" s="44"/>
      <c r="E54" s="24">
        <v>12</v>
      </c>
      <c r="F54" s="42">
        <v>972</v>
      </c>
      <c r="G54" s="22">
        <f t="shared" si="4"/>
        <v>81</v>
      </c>
    </row>
    <row r="55" spans="1:7" ht="15.75">
      <c r="A55" s="2">
        <f t="shared" si="5"/>
        <v>55</v>
      </c>
      <c r="B55" s="24" t="s">
        <v>23</v>
      </c>
      <c r="C55" s="41" t="s">
        <v>148</v>
      </c>
      <c r="D55" s="44"/>
      <c r="E55" s="24">
        <v>12</v>
      </c>
      <c r="F55" s="42">
        <v>969</v>
      </c>
      <c r="G55" s="22">
        <f t="shared" si="4"/>
        <v>80.75</v>
      </c>
    </row>
    <row r="56" spans="1:7" ht="15.75">
      <c r="A56" s="2">
        <f t="shared" si="5"/>
        <v>56</v>
      </c>
      <c r="B56" s="24" t="s">
        <v>9</v>
      </c>
      <c r="C56" s="50" t="s">
        <v>12</v>
      </c>
      <c r="D56" s="44"/>
      <c r="E56" s="24">
        <v>11</v>
      </c>
      <c r="F56" s="42">
        <v>888</v>
      </c>
      <c r="G56" s="22">
        <f t="shared" si="4"/>
        <v>80.72727272727273</v>
      </c>
    </row>
    <row r="57" spans="1:7" ht="15.75">
      <c r="A57" s="2">
        <f t="shared" si="5"/>
        <v>57</v>
      </c>
      <c r="B57" s="24" t="s">
        <v>11</v>
      </c>
      <c r="C57" s="50" t="s">
        <v>57</v>
      </c>
      <c r="D57" s="44"/>
      <c r="E57" s="24">
        <v>12</v>
      </c>
      <c r="F57" s="42">
        <v>968</v>
      </c>
      <c r="G57" s="22">
        <f t="shared" si="4"/>
        <v>80.66666666666667</v>
      </c>
    </row>
    <row r="58" spans="1:7" ht="15.75">
      <c r="A58" s="2">
        <f t="shared" si="5"/>
        <v>58</v>
      </c>
      <c r="B58" s="24" t="s">
        <v>17</v>
      </c>
      <c r="C58" s="41" t="s">
        <v>121</v>
      </c>
      <c r="D58" s="44"/>
      <c r="E58" s="24">
        <v>12</v>
      </c>
      <c r="F58" s="42">
        <v>967</v>
      </c>
      <c r="G58" s="22">
        <f t="shared" si="4"/>
        <v>80.58333333333333</v>
      </c>
    </row>
    <row r="59" spans="1:7" ht="15.75">
      <c r="A59" s="2">
        <f t="shared" si="5"/>
        <v>59</v>
      </c>
      <c r="B59" s="24" t="s">
        <v>13</v>
      </c>
      <c r="C59" s="18" t="s">
        <v>100</v>
      </c>
      <c r="D59" s="44"/>
      <c r="E59" s="24">
        <v>12</v>
      </c>
      <c r="F59" s="42">
        <v>961</v>
      </c>
      <c r="G59" s="22">
        <f t="shared" si="4"/>
        <v>80.08333333333333</v>
      </c>
    </row>
    <row r="60" spans="1:7" ht="15.75">
      <c r="A60" s="2">
        <f t="shared" si="5"/>
        <v>60</v>
      </c>
      <c r="B60" s="24" t="s">
        <v>13</v>
      </c>
      <c r="C60" s="52" t="s">
        <v>98</v>
      </c>
      <c r="D60" s="44"/>
      <c r="E60" s="24">
        <v>12</v>
      </c>
      <c r="F60" s="42">
        <v>960</v>
      </c>
      <c r="G60" s="22">
        <f t="shared" si="4"/>
        <v>80</v>
      </c>
    </row>
    <row r="61" spans="1:7" ht="15.75">
      <c r="A61" s="2">
        <f t="shared" si="5"/>
        <v>61</v>
      </c>
      <c r="B61" s="24" t="s">
        <v>17</v>
      </c>
      <c r="C61" s="41" t="s">
        <v>120</v>
      </c>
      <c r="D61" s="44"/>
      <c r="E61" s="24">
        <v>12</v>
      </c>
      <c r="F61" s="48">
        <v>956</v>
      </c>
      <c r="G61" s="22">
        <f t="shared" si="4"/>
        <v>79.66666666666667</v>
      </c>
    </row>
    <row r="62" spans="1:7" ht="15.75">
      <c r="A62" s="2">
        <f t="shared" si="5"/>
        <v>62</v>
      </c>
      <c r="B62" s="24" t="s">
        <v>11</v>
      </c>
      <c r="C62" s="73" t="s">
        <v>95</v>
      </c>
      <c r="D62" s="44"/>
      <c r="E62" s="24">
        <v>12</v>
      </c>
      <c r="F62" s="42">
        <v>951</v>
      </c>
      <c r="G62" s="22">
        <f t="shared" si="4"/>
        <v>79.25</v>
      </c>
    </row>
    <row r="63" spans="1:7" ht="15.75">
      <c r="A63" s="2">
        <f t="shared" si="5"/>
        <v>63</v>
      </c>
      <c r="B63" s="24" t="s">
        <v>25</v>
      </c>
      <c r="C63" s="18" t="s">
        <v>53</v>
      </c>
      <c r="D63" s="44"/>
      <c r="E63" s="24">
        <v>12</v>
      </c>
      <c r="F63" s="42">
        <v>951</v>
      </c>
      <c r="G63" s="22">
        <f t="shared" si="4"/>
        <v>79.25</v>
      </c>
    </row>
    <row r="64" spans="1:7" ht="15.75">
      <c r="A64" s="2">
        <f t="shared" si="5"/>
        <v>64</v>
      </c>
      <c r="B64" s="24" t="s">
        <v>24</v>
      </c>
      <c r="C64" s="18" t="s">
        <v>32</v>
      </c>
      <c r="D64" s="44"/>
      <c r="E64" s="24">
        <v>11</v>
      </c>
      <c r="F64" s="42">
        <v>871</v>
      </c>
      <c r="G64" s="22">
        <f t="shared" si="4"/>
        <v>79.18181818181819</v>
      </c>
    </row>
    <row r="65" spans="1:7" ht="15.75">
      <c r="A65" s="2">
        <f t="shared" si="5"/>
        <v>65</v>
      </c>
      <c r="B65" s="24" t="s">
        <v>19</v>
      </c>
      <c r="C65" s="18" t="s">
        <v>125</v>
      </c>
      <c r="D65" s="44"/>
      <c r="E65" s="24">
        <v>12</v>
      </c>
      <c r="F65" s="48">
        <v>950</v>
      </c>
      <c r="G65" s="22">
        <f t="shared" si="4"/>
        <v>79.16666666666667</v>
      </c>
    </row>
    <row r="66" spans="1:7" ht="15.75">
      <c r="A66" s="2">
        <f t="shared" si="5"/>
        <v>66</v>
      </c>
      <c r="B66" s="24" t="s">
        <v>23</v>
      </c>
      <c r="C66" s="18" t="s">
        <v>149</v>
      </c>
      <c r="D66" s="44"/>
      <c r="E66" s="24">
        <v>12</v>
      </c>
      <c r="F66" s="42">
        <v>947</v>
      </c>
      <c r="G66" s="22">
        <f t="shared" si="4"/>
        <v>78.91666666666667</v>
      </c>
    </row>
    <row r="67" spans="1:7" ht="15.75">
      <c r="A67" s="2">
        <f aca="true" t="shared" si="6" ref="A67:A82">A66+1</f>
        <v>67</v>
      </c>
      <c r="B67" s="24" t="s">
        <v>17</v>
      </c>
      <c r="C67" s="41" t="s">
        <v>123</v>
      </c>
      <c r="D67" s="44"/>
      <c r="E67" s="24">
        <v>12</v>
      </c>
      <c r="F67" s="42">
        <v>946</v>
      </c>
      <c r="G67" s="22">
        <f t="shared" si="4"/>
        <v>78.83333333333333</v>
      </c>
    </row>
    <row r="68" spans="1:7" ht="15.75">
      <c r="A68" s="2">
        <f t="shared" si="6"/>
        <v>68</v>
      </c>
      <c r="B68" s="24" t="s">
        <v>17</v>
      </c>
      <c r="C68" s="54" t="s">
        <v>122</v>
      </c>
      <c r="D68" s="44"/>
      <c r="E68" s="24">
        <v>12</v>
      </c>
      <c r="F68" s="42">
        <v>946</v>
      </c>
      <c r="G68" s="22">
        <f t="shared" si="4"/>
        <v>78.83333333333333</v>
      </c>
    </row>
    <row r="69" spans="1:7" ht="15.75">
      <c r="A69" s="2">
        <f t="shared" si="6"/>
        <v>69</v>
      </c>
      <c r="B69" s="24" t="s">
        <v>21</v>
      </c>
      <c r="C69" s="43" t="s">
        <v>141</v>
      </c>
      <c r="D69" s="44"/>
      <c r="E69" s="24">
        <v>12</v>
      </c>
      <c r="F69" s="42">
        <v>946</v>
      </c>
      <c r="G69" s="22">
        <f t="shared" si="4"/>
        <v>78.83333333333333</v>
      </c>
    </row>
    <row r="70" spans="1:7" ht="15.75">
      <c r="A70" s="2">
        <f t="shared" si="6"/>
        <v>70</v>
      </c>
      <c r="B70" s="24" t="s">
        <v>24</v>
      </c>
      <c r="C70" s="18" t="s">
        <v>156</v>
      </c>
      <c r="D70" s="44"/>
      <c r="E70" s="24">
        <v>10</v>
      </c>
      <c r="F70" s="42">
        <v>788</v>
      </c>
      <c r="G70" s="22">
        <f t="shared" si="4"/>
        <v>78.8</v>
      </c>
    </row>
    <row r="71" spans="1:7" ht="16.5" thickBot="1">
      <c r="A71" s="2">
        <f t="shared" si="6"/>
        <v>71</v>
      </c>
      <c r="B71" s="24" t="s">
        <v>19</v>
      </c>
      <c r="C71" s="18" t="s">
        <v>40</v>
      </c>
      <c r="D71" s="44"/>
      <c r="E71" s="24">
        <v>12</v>
      </c>
      <c r="F71" s="42">
        <v>866</v>
      </c>
      <c r="G71" s="22">
        <f>F71/(E71-1)</f>
        <v>78.72727272727273</v>
      </c>
    </row>
    <row r="72" spans="1:7" ht="15.75">
      <c r="A72" s="9">
        <f t="shared" si="6"/>
        <v>72</v>
      </c>
      <c r="B72" s="24" t="s">
        <v>23</v>
      </c>
      <c r="C72" s="43" t="s">
        <v>146</v>
      </c>
      <c r="D72" s="44"/>
      <c r="E72" s="24">
        <v>12</v>
      </c>
      <c r="F72" s="42">
        <v>944</v>
      </c>
      <c r="G72" s="22">
        <f aca="true" t="shared" si="7" ref="G72:G103">F72/E72</f>
        <v>78.66666666666667</v>
      </c>
    </row>
    <row r="73" spans="1:7" ht="15.75">
      <c r="A73" s="57">
        <f t="shared" si="6"/>
        <v>73</v>
      </c>
      <c r="B73" s="24" t="s">
        <v>20</v>
      </c>
      <c r="C73" s="41" t="s">
        <v>136</v>
      </c>
      <c r="D73" s="44"/>
      <c r="E73" s="24">
        <v>12</v>
      </c>
      <c r="F73" s="42">
        <v>942</v>
      </c>
      <c r="G73" s="22">
        <f t="shared" si="7"/>
        <v>78.5</v>
      </c>
    </row>
    <row r="74" spans="1:7" ht="15.75">
      <c r="A74" s="2">
        <f t="shared" si="6"/>
        <v>74</v>
      </c>
      <c r="B74" s="24" t="s">
        <v>16</v>
      </c>
      <c r="C74" s="18" t="s">
        <v>113</v>
      </c>
      <c r="D74" s="44"/>
      <c r="E74" s="24">
        <v>12</v>
      </c>
      <c r="F74" s="42">
        <v>940</v>
      </c>
      <c r="G74" s="22">
        <f t="shared" si="7"/>
        <v>78.33333333333333</v>
      </c>
    </row>
    <row r="75" spans="1:7" ht="15.75">
      <c r="A75" s="2">
        <f t="shared" si="6"/>
        <v>75</v>
      </c>
      <c r="B75" s="24" t="s">
        <v>16</v>
      </c>
      <c r="C75" s="18" t="s">
        <v>55</v>
      </c>
      <c r="D75" s="44"/>
      <c r="E75" s="24">
        <v>12</v>
      </c>
      <c r="F75" s="42">
        <v>940</v>
      </c>
      <c r="G75" s="22">
        <f t="shared" si="7"/>
        <v>78.33333333333333</v>
      </c>
    </row>
    <row r="76" spans="1:7" ht="15.75">
      <c r="A76" s="2">
        <f t="shared" si="6"/>
        <v>76</v>
      </c>
      <c r="B76" s="24" t="s">
        <v>23</v>
      </c>
      <c r="C76" s="41" t="s">
        <v>155</v>
      </c>
      <c r="D76" s="44"/>
      <c r="E76" s="24">
        <v>12</v>
      </c>
      <c r="F76" s="42">
        <v>940</v>
      </c>
      <c r="G76" s="22">
        <f t="shared" si="7"/>
        <v>78.33333333333333</v>
      </c>
    </row>
    <row r="77" spans="1:7" ht="15.75">
      <c r="A77" s="2">
        <f t="shared" si="6"/>
        <v>77</v>
      </c>
      <c r="B77" s="24" t="s">
        <v>15</v>
      </c>
      <c r="C77" s="18" t="s">
        <v>28</v>
      </c>
      <c r="D77" s="44"/>
      <c r="E77" s="24">
        <v>12</v>
      </c>
      <c r="F77" s="42">
        <v>939</v>
      </c>
      <c r="G77" s="22">
        <f t="shared" si="7"/>
        <v>78.25</v>
      </c>
    </row>
    <row r="78" spans="1:7" ht="15.75">
      <c r="A78" s="2">
        <f t="shared" si="6"/>
        <v>78</v>
      </c>
      <c r="B78" s="24" t="s">
        <v>20</v>
      </c>
      <c r="C78" s="18" t="s">
        <v>138</v>
      </c>
      <c r="D78" s="44"/>
      <c r="E78" s="24">
        <v>12</v>
      </c>
      <c r="F78" s="42">
        <v>938</v>
      </c>
      <c r="G78" s="22">
        <f t="shared" si="7"/>
        <v>78.16666666666667</v>
      </c>
    </row>
    <row r="79" spans="1:7" ht="15.75">
      <c r="A79" s="2">
        <f t="shared" si="6"/>
        <v>79</v>
      </c>
      <c r="B79" s="24" t="s">
        <v>15</v>
      </c>
      <c r="C79" s="18" t="s">
        <v>14</v>
      </c>
      <c r="D79" s="44"/>
      <c r="E79" s="24">
        <v>12</v>
      </c>
      <c r="F79" s="42">
        <v>936</v>
      </c>
      <c r="G79" s="22">
        <f t="shared" si="7"/>
        <v>78</v>
      </c>
    </row>
    <row r="80" spans="1:7" ht="15.75">
      <c r="A80" s="2">
        <f t="shared" si="6"/>
        <v>80</v>
      </c>
      <c r="B80" s="24" t="s">
        <v>9</v>
      </c>
      <c r="C80" s="43" t="s">
        <v>84</v>
      </c>
      <c r="D80" s="44"/>
      <c r="E80" s="24">
        <v>11</v>
      </c>
      <c r="F80" s="42">
        <v>857</v>
      </c>
      <c r="G80" s="22">
        <f t="shared" si="7"/>
        <v>77.9090909090909</v>
      </c>
    </row>
    <row r="81" spans="1:7" ht="15.75">
      <c r="A81" s="2">
        <f t="shared" si="6"/>
        <v>81</v>
      </c>
      <c r="B81" s="24" t="s">
        <v>15</v>
      </c>
      <c r="C81" s="41" t="s">
        <v>164</v>
      </c>
      <c r="D81" s="44"/>
      <c r="E81" s="24">
        <v>12</v>
      </c>
      <c r="F81" s="42">
        <v>933</v>
      </c>
      <c r="G81" s="22">
        <f t="shared" si="7"/>
        <v>77.75</v>
      </c>
    </row>
    <row r="82" spans="1:7" ht="15.75">
      <c r="A82" s="2">
        <f t="shared" si="6"/>
        <v>82</v>
      </c>
      <c r="B82" s="24" t="s">
        <v>13</v>
      </c>
      <c r="C82" s="18" t="s">
        <v>45</v>
      </c>
      <c r="D82" s="44"/>
      <c r="E82" s="24">
        <v>12</v>
      </c>
      <c r="F82" s="48">
        <v>932</v>
      </c>
      <c r="G82" s="22">
        <f t="shared" si="7"/>
        <v>77.66666666666667</v>
      </c>
    </row>
    <row r="83" spans="1:7" ht="15.75">
      <c r="A83" s="2">
        <f aca="true" t="shared" si="8" ref="A83:A98">A82+1</f>
        <v>83</v>
      </c>
      <c r="B83" s="24" t="s">
        <v>9</v>
      </c>
      <c r="C83" s="52" t="s">
        <v>83</v>
      </c>
      <c r="D83" s="44"/>
      <c r="E83" s="24">
        <v>11</v>
      </c>
      <c r="F83" s="42">
        <v>850</v>
      </c>
      <c r="G83" s="22">
        <f t="shared" si="7"/>
        <v>77.27272727272727</v>
      </c>
    </row>
    <row r="84" spans="1:7" ht="15.75">
      <c r="A84" s="2">
        <f t="shared" si="8"/>
        <v>84</v>
      </c>
      <c r="B84" s="24" t="s">
        <v>11</v>
      </c>
      <c r="C84" s="18" t="s">
        <v>92</v>
      </c>
      <c r="D84" s="44"/>
      <c r="E84" s="24">
        <v>12</v>
      </c>
      <c r="F84" s="42">
        <v>927</v>
      </c>
      <c r="G84" s="22">
        <f t="shared" si="7"/>
        <v>77.25</v>
      </c>
    </row>
    <row r="85" spans="1:7" ht="15.75">
      <c r="A85" s="2">
        <f t="shared" si="8"/>
        <v>85</v>
      </c>
      <c r="B85" s="24" t="s">
        <v>11</v>
      </c>
      <c r="C85" s="41" t="s">
        <v>90</v>
      </c>
      <c r="D85" s="44"/>
      <c r="E85" s="24">
        <v>12</v>
      </c>
      <c r="F85" s="42">
        <v>927</v>
      </c>
      <c r="G85" s="22">
        <f t="shared" si="7"/>
        <v>77.25</v>
      </c>
    </row>
    <row r="86" spans="1:7" ht="15.75">
      <c r="A86" s="2">
        <f t="shared" si="8"/>
        <v>86</v>
      </c>
      <c r="B86" s="24" t="s">
        <v>17</v>
      </c>
      <c r="C86" s="18" t="s">
        <v>18</v>
      </c>
      <c r="D86" s="44"/>
      <c r="E86" s="24">
        <v>12</v>
      </c>
      <c r="F86" s="42">
        <v>924</v>
      </c>
      <c r="G86" s="22">
        <f t="shared" si="7"/>
        <v>77</v>
      </c>
    </row>
    <row r="87" spans="1:7" ht="15.75">
      <c r="A87" s="2">
        <f t="shared" si="8"/>
        <v>87</v>
      </c>
      <c r="B87" s="24" t="s">
        <v>15</v>
      </c>
      <c r="C87" s="41" t="s">
        <v>108</v>
      </c>
      <c r="D87" s="44"/>
      <c r="E87" s="24">
        <v>12</v>
      </c>
      <c r="F87" s="42">
        <v>921</v>
      </c>
      <c r="G87" s="22">
        <f t="shared" si="7"/>
        <v>76.75</v>
      </c>
    </row>
    <row r="88" spans="1:7" ht="15.75">
      <c r="A88" s="2">
        <f t="shared" si="8"/>
        <v>88</v>
      </c>
      <c r="B88" s="24" t="s">
        <v>9</v>
      </c>
      <c r="C88" s="55" t="s">
        <v>44</v>
      </c>
      <c r="D88" s="44"/>
      <c r="E88" s="24">
        <v>11</v>
      </c>
      <c r="F88" s="42">
        <v>842</v>
      </c>
      <c r="G88" s="22">
        <f t="shared" si="7"/>
        <v>76.54545454545455</v>
      </c>
    </row>
    <row r="89" spans="1:7" ht="15.75">
      <c r="A89" s="2">
        <f t="shared" si="8"/>
        <v>89</v>
      </c>
      <c r="B89" s="24" t="s">
        <v>21</v>
      </c>
      <c r="C89" s="41" t="s">
        <v>144</v>
      </c>
      <c r="D89" s="44"/>
      <c r="E89" s="24">
        <v>12</v>
      </c>
      <c r="F89" s="42">
        <v>918</v>
      </c>
      <c r="G89" s="22">
        <f t="shared" si="7"/>
        <v>76.5</v>
      </c>
    </row>
    <row r="90" spans="1:7" ht="15.75">
      <c r="A90" s="2">
        <f t="shared" si="8"/>
        <v>90</v>
      </c>
      <c r="B90" s="24" t="s">
        <v>24</v>
      </c>
      <c r="C90" s="18" t="s">
        <v>52</v>
      </c>
      <c r="D90" s="44"/>
      <c r="E90" s="24">
        <v>11</v>
      </c>
      <c r="F90" s="42">
        <v>840</v>
      </c>
      <c r="G90" s="22">
        <f t="shared" si="7"/>
        <v>76.36363636363636</v>
      </c>
    </row>
    <row r="91" spans="1:7" ht="15.75">
      <c r="A91" s="2">
        <f t="shared" si="8"/>
        <v>91</v>
      </c>
      <c r="B91" s="24" t="s">
        <v>19</v>
      </c>
      <c r="C91" s="41" t="s">
        <v>130</v>
      </c>
      <c r="D91" s="44"/>
      <c r="E91" s="24">
        <v>12</v>
      </c>
      <c r="F91" s="42">
        <v>916</v>
      </c>
      <c r="G91" s="22">
        <f t="shared" si="7"/>
        <v>76.33333333333333</v>
      </c>
    </row>
    <row r="92" spans="1:7" ht="15.75">
      <c r="A92" s="2">
        <f t="shared" si="8"/>
        <v>92</v>
      </c>
      <c r="B92" s="24" t="s">
        <v>9</v>
      </c>
      <c r="C92" s="41" t="s">
        <v>85</v>
      </c>
      <c r="D92" s="44"/>
      <c r="E92" s="24">
        <v>10</v>
      </c>
      <c r="F92" s="42">
        <v>762</v>
      </c>
      <c r="G92" s="22">
        <f t="shared" si="7"/>
        <v>76.2</v>
      </c>
    </row>
    <row r="93" spans="1:7" ht="15.75">
      <c r="A93" s="2">
        <f t="shared" si="8"/>
        <v>93</v>
      </c>
      <c r="B93" s="24" t="s">
        <v>19</v>
      </c>
      <c r="C93" s="53" t="s">
        <v>124</v>
      </c>
      <c r="D93" s="44"/>
      <c r="E93" s="24">
        <v>12</v>
      </c>
      <c r="F93" s="42">
        <v>913</v>
      </c>
      <c r="G93" s="22">
        <f t="shared" si="7"/>
        <v>76.08333333333333</v>
      </c>
    </row>
    <row r="94" spans="1:7" ht="15.75">
      <c r="A94" s="2">
        <f t="shared" si="8"/>
        <v>94</v>
      </c>
      <c r="B94" s="24" t="s">
        <v>19</v>
      </c>
      <c r="C94" s="52" t="s">
        <v>65</v>
      </c>
      <c r="D94" s="44"/>
      <c r="E94" s="24">
        <v>12</v>
      </c>
      <c r="F94" s="42">
        <v>913</v>
      </c>
      <c r="G94" s="22">
        <f t="shared" si="7"/>
        <v>76.08333333333333</v>
      </c>
    </row>
    <row r="95" spans="1:7" ht="15.75">
      <c r="A95" s="2">
        <f t="shared" si="8"/>
        <v>95</v>
      </c>
      <c r="B95" s="24" t="s">
        <v>16</v>
      </c>
      <c r="C95" s="18" t="s">
        <v>118</v>
      </c>
      <c r="D95" s="44"/>
      <c r="E95" s="24">
        <v>12</v>
      </c>
      <c r="F95" s="42">
        <v>911</v>
      </c>
      <c r="G95" s="22">
        <f t="shared" si="7"/>
        <v>75.91666666666667</v>
      </c>
    </row>
    <row r="96" spans="1:7" ht="15.75">
      <c r="A96" s="2">
        <f t="shared" si="8"/>
        <v>96</v>
      </c>
      <c r="B96" s="24" t="s">
        <v>21</v>
      </c>
      <c r="C96" s="41" t="s">
        <v>140</v>
      </c>
      <c r="D96" s="44"/>
      <c r="E96" s="24">
        <v>12</v>
      </c>
      <c r="F96" s="42">
        <v>911</v>
      </c>
      <c r="G96" s="22">
        <f t="shared" si="7"/>
        <v>75.91666666666667</v>
      </c>
    </row>
    <row r="97" spans="1:7" ht="15.75">
      <c r="A97" s="2">
        <f t="shared" si="8"/>
        <v>97</v>
      </c>
      <c r="B97" s="24" t="s">
        <v>21</v>
      </c>
      <c r="C97" s="18" t="s">
        <v>49</v>
      </c>
      <c r="D97" s="44"/>
      <c r="E97" s="24">
        <v>12</v>
      </c>
      <c r="F97" s="42">
        <v>903</v>
      </c>
      <c r="G97" s="22">
        <f t="shared" si="7"/>
        <v>75.25</v>
      </c>
    </row>
    <row r="98" spans="1:7" ht="15.75">
      <c r="A98" s="2">
        <f t="shared" si="8"/>
        <v>98</v>
      </c>
      <c r="B98" s="24" t="s">
        <v>13</v>
      </c>
      <c r="C98" s="52" t="s">
        <v>62</v>
      </c>
      <c r="D98" s="44"/>
      <c r="E98" s="24">
        <v>12</v>
      </c>
      <c r="F98" s="42">
        <v>899</v>
      </c>
      <c r="G98" s="22">
        <f t="shared" si="7"/>
        <v>74.91666666666667</v>
      </c>
    </row>
    <row r="99" spans="1:7" ht="15.75">
      <c r="A99" s="2">
        <f aca="true" t="shared" si="9" ref="A99:A114">A98+1</f>
        <v>99</v>
      </c>
      <c r="B99" s="24" t="s">
        <v>23</v>
      </c>
      <c r="C99" s="53" t="s">
        <v>154</v>
      </c>
      <c r="D99" s="44"/>
      <c r="E99" s="24">
        <v>12</v>
      </c>
      <c r="F99" s="42">
        <v>892</v>
      </c>
      <c r="G99" s="22">
        <f t="shared" si="7"/>
        <v>74.33333333333333</v>
      </c>
    </row>
    <row r="100" spans="1:7" ht="15.75">
      <c r="A100" s="2">
        <f t="shared" si="9"/>
        <v>100</v>
      </c>
      <c r="B100" s="24" t="s">
        <v>16</v>
      </c>
      <c r="C100" s="18" t="s">
        <v>117</v>
      </c>
      <c r="D100" s="44"/>
      <c r="E100" s="24">
        <v>12</v>
      </c>
      <c r="F100" s="42">
        <v>891</v>
      </c>
      <c r="G100" s="22">
        <f t="shared" si="7"/>
        <v>74.25</v>
      </c>
    </row>
    <row r="101" spans="1:7" ht="15.75">
      <c r="A101" s="2">
        <f t="shared" si="9"/>
        <v>101</v>
      </c>
      <c r="B101" s="24" t="s">
        <v>15</v>
      </c>
      <c r="C101" s="53" t="s">
        <v>103</v>
      </c>
      <c r="D101" s="44"/>
      <c r="E101" s="24">
        <v>12</v>
      </c>
      <c r="F101" s="48">
        <v>890</v>
      </c>
      <c r="G101" s="22">
        <f t="shared" si="7"/>
        <v>74.16666666666667</v>
      </c>
    </row>
    <row r="102" spans="1:7" ht="15.75">
      <c r="A102" s="2">
        <f t="shared" si="9"/>
        <v>102</v>
      </c>
      <c r="B102" s="24" t="s">
        <v>11</v>
      </c>
      <c r="C102" s="52" t="s">
        <v>77</v>
      </c>
      <c r="D102" s="44"/>
      <c r="E102" s="24">
        <v>12</v>
      </c>
      <c r="F102" s="42">
        <v>889</v>
      </c>
      <c r="G102" s="22">
        <f t="shared" si="7"/>
        <v>74.08333333333333</v>
      </c>
    </row>
    <row r="103" spans="1:7" ht="15.75">
      <c r="A103" s="2">
        <f t="shared" si="9"/>
        <v>103</v>
      </c>
      <c r="B103" s="24" t="s">
        <v>21</v>
      </c>
      <c r="C103" s="51" t="s">
        <v>139</v>
      </c>
      <c r="D103" s="44"/>
      <c r="E103" s="24">
        <v>12</v>
      </c>
      <c r="F103" s="48">
        <v>889</v>
      </c>
      <c r="G103" s="22">
        <f t="shared" si="7"/>
        <v>74.08333333333333</v>
      </c>
    </row>
    <row r="104" spans="1:7" ht="15.75">
      <c r="A104" s="2">
        <f t="shared" si="9"/>
        <v>104</v>
      </c>
      <c r="B104" s="24" t="s">
        <v>25</v>
      </c>
      <c r="C104" s="52" t="s">
        <v>162</v>
      </c>
      <c r="D104" s="44"/>
      <c r="E104" s="24">
        <v>12</v>
      </c>
      <c r="F104" s="42">
        <v>885</v>
      </c>
      <c r="G104" s="22">
        <f aca="true" t="shared" si="10" ref="G104:G135">F104/E104</f>
        <v>73.75</v>
      </c>
    </row>
    <row r="105" spans="1:7" ht="15.75">
      <c r="A105" s="2">
        <f t="shared" si="9"/>
        <v>105</v>
      </c>
      <c r="B105" s="24" t="s">
        <v>23</v>
      </c>
      <c r="C105" s="53" t="s">
        <v>147</v>
      </c>
      <c r="D105" s="44"/>
      <c r="E105" s="24">
        <v>12</v>
      </c>
      <c r="F105" s="42">
        <v>884</v>
      </c>
      <c r="G105" s="22">
        <f t="shared" si="10"/>
        <v>73.66666666666667</v>
      </c>
    </row>
    <row r="106" spans="1:7" ht="15.75">
      <c r="A106" s="2">
        <f t="shared" si="9"/>
        <v>106</v>
      </c>
      <c r="B106" s="24" t="s">
        <v>19</v>
      </c>
      <c r="C106" s="18" t="s">
        <v>41</v>
      </c>
      <c r="D106" s="44"/>
      <c r="E106" s="24">
        <v>12</v>
      </c>
      <c r="F106" s="42">
        <v>883</v>
      </c>
      <c r="G106" s="22">
        <f t="shared" si="10"/>
        <v>73.58333333333333</v>
      </c>
    </row>
    <row r="107" spans="1:7" ht="15.75">
      <c r="A107" s="2">
        <f t="shared" si="9"/>
        <v>107</v>
      </c>
      <c r="B107" s="24" t="s">
        <v>11</v>
      </c>
      <c r="C107" s="18" t="s">
        <v>91</v>
      </c>
      <c r="D107" s="44"/>
      <c r="E107" s="24">
        <v>12</v>
      </c>
      <c r="F107" s="42">
        <v>882</v>
      </c>
      <c r="G107" s="22">
        <f t="shared" si="10"/>
        <v>73.5</v>
      </c>
    </row>
    <row r="108" spans="1:7" ht="15.75">
      <c r="A108" s="2">
        <f t="shared" si="9"/>
        <v>108</v>
      </c>
      <c r="B108" s="24" t="s">
        <v>9</v>
      </c>
      <c r="C108" s="56" t="s">
        <v>86</v>
      </c>
      <c r="D108" s="44"/>
      <c r="E108" s="24">
        <v>11</v>
      </c>
      <c r="F108" s="42">
        <v>808</v>
      </c>
      <c r="G108" s="22">
        <f t="shared" si="10"/>
        <v>73.45454545454545</v>
      </c>
    </row>
    <row r="109" spans="1:7" ht="15.75">
      <c r="A109" s="2">
        <f t="shared" si="9"/>
        <v>109</v>
      </c>
      <c r="B109" s="24" t="s">
        <v>13</v>
      </c>
      <c r="C109" s="73" t="s">
        <v>102</v>
      </c>
      <c r="D109" s="44"/>
      <c r="E109" s="24">
        <v>12</v>
      </c>
      <c r="F109" s="42">
        <v>881</v>
      </c>
      <c r="G109" s="22">
        <f t="shared" si="10"/>
        <v>73.41666666666667</v>
      </c>
    </row>
    <row r="110" spans="1:7" ht="15.75">
      <c r="A110" s="2">
        <f t="shared" si="9"/>
        <v>110</v>
      </c>
      <c r="B110" s="24" t="s">
        <v>21</v>
      </c>
      <c r="C110" s="18" t="s">
        <v>30</v>
      </c>
      <c r="D110" s="44"/>
      <c r="E110" s="24">
        <v>12</v>
      </c>
      <c r="F110" s="42">
        <v>881</v>
      </c>
      <c r="G110" s="22">
        <f t="shared" si="10"/>
        <v>73.41666666666667</v>
      </c>
    </row>
    <row r="111" spans="1:7" ht="15.75">
      <c r="A111" s="2">
        <f t="shared" si="9"/>
        <v>111</v>
      </c>
      <c r="B111" s="24" t="s">
        <v>16</v>
      </c>
      <c r="C111" s="41" t="s">
        <v>116</v>
      </c>
      <c r="D111" s="44"/>
      <c r="E111" s="24">
        <v>12</v>
      </c>
      <c r="F111" s="42">
        <v>880</v>
      </c>
      <c r="G111" s="22">
        <f t="shared" si="10"/>
        <v>73.33333333333333</v>
      </c>
    </row>
    <row r="112" spans="1:7" ht="15.75">
      <c r="A112" s="2">
        <f t="shared" si="9"/>
        <v>112</v>
      </c>
      <c r="B112" s="24" t="s">
        <v>20</v>
      </c>
      <c r="C112" s="18" t="s">
        <v>72</v>
      </c>
      <c r="D112" s="44"/>
      <c r="E112" s="24">
        <v>12</v>
      </c>
      <c r="F112" s="48">
        <v>878</v>
      </c>
      <c r="G112" s="22">
        <f t="shared" si="10"/>
        <v>73.16666666666667</v>
      </c>
    </row>
    <row r="113" spans="1:7" ht="15.75">
      <c r="A113" s="2">
        <f t="shared" si="9"/>
        <v>113</v>
      </c>
      <c r="B113" s="24" t="s">
        <v>17</v>
      </c>
      <c r="C113" s="18" t="s">
        <v>80</v>
      </c>
      <c r="D113" s="44"/>
      <c r="E113" s="24">
        <v>12</v>
      </c>
      <c r="F113" s="42">
        <v>873</v>
      </c>
      <c r="G113" s="22">
        <f t="shared" si="10"/>
        <v>72.75</v>
      </c>
    </row>
    <row r="114" spans="1:7" ht="15.75">
      <c r="A114" s="2">
        <f t="shared" si="9"/>
        <v>114</v>
      </c>
      <c r="B114" s="24" t="s">
        <v>21</v>
      </c>
      <c r="C114" s="52" t="s">
        <v>22</v>
      </c>
      <c r="D114" s="44"/>
      <c r="E114" s="24">
        <v>12</v>
      </c>
      <c r="F114" s="42">
        <v>873</v>
      </c>
      <c r="G114" s="22">
        <f t="shared" si="10"/>
        <v>72.75</v>
      </c>
    </row>
    <row r="115" spans="1:7" ht="15.75">
      <c r="A115" s="2">
        <f aca="true" t="shared" si="11" ref="A115:A130">A114+1</f>
        <v>115</v>
      </c>
      <c r="B115" s="24" t="s">
        <v>21</v>
      </c>
      <c r="C115" s="18" t="s">
        <v>38</v>
      </c>
      <c r="D115" s="44"/>
      <c r="E115" s="24">
        <v>12</v>
      </c>
      <c r="F115" s="42">
        <v>871</v>
      </c>
      <c r="G115" s="22">
        <f t="shared" si="10"/>
        <v>72.58333333333333</v>
      </c>
    </row>
    <row r="116" spans="1:7" ht="15.75">
      <c r="A116" s="2">
        <f t="shared" si="11"/>
        <v>116</v>
      </c>
      <c r="B116" s="24" t="s">
        <v>21</v>
      </c>
      <c r="C116" s="18" t="s">
        <v>145</v>
      </c>
      <c r="D116" s="44"/>
      <c r="E116" s="24">
        <v>12</v>
      </c>
      <c r="F116" s="42">
        <v>869</v>
      </c>
      <c r="G116" s="22">
        <f t="shared" si="10"/>
        <v>72.41666666666667</v>
      </c>
    </row>
    <row r="117" spans="1:7" ht="15.75">
      <c r="A117" s="2">
        <f t="shared" si="11"/>
        <v>117</v>
      </c>
      <c r="B117" s="24" t="s">
        <v>20</v>
      </c>
      <c r="C117" s="73" t="s">
        <v>133</v>
      </c>
      <c r="D117" s="44"/>
      <c r="E117" s="24">
        <v>12</v>
      </c>
      <c r="F117" s="42">
        <v>864</v>
      </c>
      <c r="G117" s="22">
        <f t="shared" si="10"/>
        <v>72</v>
      </c>
    </row>
    <row r="118" spans="1:7" ht="15.75">
      <c r="A118" s="2">
        <f t="shared" si="11"/>
        <v>118</v>
      </c>
      <c r="B118" s="24" t="s">
        <v>16</v>
      </c>
      <c r="C118" s="53" t="s">
        <v>112</v>
      </c>
      <c r="D118" s="44"/>
      <c r="E118" s="24">
        <v>12</v>
      </c>
      <c r="F118" s="42">
        <v>862</v>
      </c>
      <c r="G118" s="22">
        <f t="shared" si="10"/>
        <v>71.83333333333333</v>
      </c>
    </row>
    <row r="119" spans="1:7" ht="15.75">
      <c r="A119" s="2">
        <f t="shared" si="11"/>
        <v>119</v>
      </c>
      <c r="B119" s="24" t="s">
        <v>11</v>
      </c>
      <c r="C119" s="52" t="s">
        <v>94</v>
      </c>
      <c r="D119" s="44"/>
      <c r="E119" s="24">
        <v>12</v>
      </c>
      <c r="F119" s="42">
        <v>860</v>
      </c>
      <c r="G119" s="22">
        <f t="shared" si="10"/>
        <v>71.66666666666667</v>
      </c>
    </row>
    <row r="120" spans="1:7" ht="15.75">
      <c r="A120" s="2">
        <f t="shared" si="11"/>
        <v>120</v>
      </c>
      <c r="B120" s="24" t="s">
        <v>23</v>
      </c>
      <c r="C120" s="18" t="s">
        <v>47</v>
      </c>
      <c r="D120" s="44"/>
      <c r="E120" s="24">
        <v>12</v>
      </c>
      <c r="F120" s="48">
        <v>860</v>
      </c>
      <c r="G120" s="22">
        <f t="shared" si="10"/>
        <v>71.66666666666667</v>
      </c>
    </row>
    <row r="121" spans="1:7" ht="15.75">
      <c r="A121" s="2">
        <f t="shared" si="11"/>
        <v>121</v>
      </c>
      <c r="B121" s="24" t="s">
        <v>17</v>
      </c>
      <c r="C121" s="18" t="s">
        <v>67</v>
      </c>
      <c r="D121" s="44"/>
      <c r="E121" s="24">
        <v>12</v>
      </c>
      <c r="F121" s="42">
        <v>854</v>
      </c>
      <c r="G121" s="22">
        <f t="shared" si="10"/>
        <v>71.16666666666667</v>
      </c>
    </row>
    <row r="122" spans="1:7" ht="15.75">
      <c r="A122" s="2">
        <f t="shared" si="11"/>
        <v>122</v>
      </c>
      <c r="B122" s="24" t="s">
        <v>23</v>
      </c>
      <c r="C122" s="74" t="s">
        <v>150</v>
      </c>
      <c r="D122" s="44"/>
      <c r="E122" s="24">
        <v>12</v>
      </c>
      <c r="F122" s="42">
        <v>852</v>
      </c>
      <c r="G122" s="22">
        <f t="shared" si="10"/>
        <v>71</v>
      </c>
    </row>
    <row r="123" spans="1:7" ht="15.75">
      <c r="A123" s="2">
        <f t="shared" si="11"/>
        <v>123</v>
      </c>
      <c r="B123" s="24" t="s">
        <v>15</v>
      </c>
      <c r="C123" s="74" t="s">
        <v>63</v>
      </c>
      <c r="D123" s="44"/>
      <c r="E123" s="24">
        <v>12</v>
      </c>
      <c r="F123" s="42">
        <v>847</v>
      </c>
      <c r="G123" s="22">
        <f t="shared" si="10"/>
        <v>70.58333333333333</v>
      </c>
    </row>
    <row r="124" spans="1:7" ht="15.75">
      <c r="A124" s="2">
        <f t="shared" si="11"/>
        <v>124</v>
      </c>
      <c r="B124" s="24" t="s">
        <v>17</v>
      </c>
      <c r="C124" s="52" t="s">
        <v>119</v>
      </c>
      <c r="D124" s="44"/>
      <c r="E124" s="24">
        <v>12</v>
      </c>
      <c r="F124" s="42">
        <v>843</v>
      </c>
      <c r="G124" s="22">
        <f t="shared" si="10"/>
        <v>70.25</v>
      </c>
    </row>
    <row r="125" spans="1:7" ht="15.75">
      <c r="A125" s="2">
        <f t="shared" si="11"/>
        <v>125</v>
      </c>
      <c r="B125" s="24" t="s">
        <v>25</v>
      </c>
      <c r="C125" s="53" t="s">
        <v>159</v>
      </c>
      <c r="D125" s="44"/>
      <c r="E125" s="24">
        <v>12</v>
      </c>
      <c r="F125" s="42">
        <v>843</v>
      </c>
      <c r="G125" s="22">
        <f t="shared" si="10"/>
        <v>70.25</v>
      </c>
    </row>
    <row r="126" spans="1:7" ht="15.75">
      <c r="A126" s="2">
        <f t="shared" si="11"/>
        <v>126</v>
      </c>
      <c r="B126" s="24" t="s">
        <v>23</v>
      </c>
      <c r="C126" s="41" t="s">
        <v>152</v>
      </c>
      <c r="D126" s="44"/>
      <c r="E126" s="24">
        <v>12</v>
      </c>
      <c r="F126" s="42">
        <v>835</v>
      </c>
      <c r="G126" s="22">
        <f t="shared" si="10"/>
        <v>69.58333333333333</v>
      </c>
    </row>
    <row r="127" spans="1:7" ht="15.75">
      <c r="A127" s="2">
        <f t="shared" si="11"/>
        <v>127</v>
      </c>
      <c r="B127" s="24" t="s">
        <v>19</v>
      </c>
      <c r="C127" s="41" t="s">
        <v>128</v>
      </c>
      <c r="D127" s="44"/>
      <c r="E127" s="24">
        <v>12</v>
      </c>
      <c r="F127" s="42">
        <v>834</v>
      </c>
      <c r="G127" s="22">
        <f t="shared" si="10"/>
        <v>69.5</v>
      </c>
    </row>
    <row r="128" spans="1:7" ht="15.75">
      <c r="A128" s="2">
        <f t="shared" si="11"/>
        <v>128</v>
      </c>
      <c r="B128" s="24" t="s">
        <v>9</v>
      </c>
      <c r="C128" s="73" t="s">
        <v>87</v>
      </c>
      <c r="D128" s="44"/>
      <c r="E128" s="24">
        <v>11</v>
      </c>
      <c r="F128" s="42">
        <v>763</v>
      </c>
      <c r="G128" s="22">
        <f t="shared" si="10"/>
        <v>69.36363636363636</v>
      </c>
    </row>
    <row r="129" spans="1:7" ht="15.75">
      <c r="A129" s="2">
        <f t="shared" si="11"/>
        <v>129</v>
      </c>
      <c r="B129" s="24" t="s">
        <v>21</v>
      </c>
      <c r="C129" s="53" t="s">
        <v>142</v>
      </c>
      <c r="D129" s="44"/>
      <c r="E129" s="24">
        <v>12</v>
      </c>
      <c r="F129" s="42">
        <v>831</v>
      </c>
      <c r="G129" s="22">
        <f t="shared" si="10"/>
        <v>69.25</v>
      </c>
    </row>
    <row r="130" spans="1:7" ht="15.75">
      <c r="A130" s="2">
        <f t="shared" si="11"/>
        <v>130</v>
      </c>
      <c r="B130" s="24" t="s">
        <v>11</v>
      </c>
      <c r="C130" s="18" t="s">
        <v>93</v>
      </c>
      <c r="D130" s="44"/>
      <c r="E130" s="24">
        <v>12</v>
      </c>
      <c r="F130" s="42">
        <v>829</v>
      </c>
      <c r="G130" s="22">
        <f t="shared" si="10"/>
        <v>69.08333333333333</v>
      </c>
    </row>
    <row r="131" spans="1:7" ht="15.75">
      <c r="A131" s="2">
        <f aca="true" t="shared" si="12" ref="A131:A142">A130+1</f>
        <v>131</v>
      </c>
      <c r="B131" s="24" t="s">
        <v>16</v>
      </c>
      <c r="C131" s="73" t="s">
        <v>114</v>
      </c>
      <c r="D131" s="44"/>
      <c r="E131" s="24">
        <v>12</v>
      </c>
      <c r="F131" s="42">
        <v>825</v>
      </c>
      <c r="G131" s="22">
        <f t="shared" si="10"/>
        <v>68.75</v>
      </c>
    </row>
    <row r="132" spans="1:7" ht="15.75">
      <c r="A132" s="2">
        <f t="shared" si="12"/>
        <v>132</v>
      </c>
      <c r="B132" s="24" t="s">
        <v>15</v>
      </c>
      <c r="C132" s="52" t="s">
        <v>79</v>
      </c>
      <c r="D132" s="44"/>
      <c r="E132" s="24">
        <v>12</v>
      </c>
      <c r="F132" s="42">
        <v>820</v>
      </c>
      <c r="G132" s="22">
        <f t="shared" si="10"/>
        <v>68.33333333333333</v>
      </c>
    </row>
    <row r="133" spans="1:7" ht="15.75">
      <c r="A133" s="2">
        <f t="shared" si="12"/>
        <v>133</v>
      </c>
      <c r="B133" s="24" t="s">
        <v>23</v>
      </c>
      <c r="C133" s="18" t="s">
        <v>37</v>
      </c>
      <c r="D133" s="44"/>
      <c r="E133" s="24">
        <v>12</v>
      </c>
      <c r="F133" s="42">
        <v>819</v>
      </c>
      <c r="G133" s="22">
        <f t="shared" si="10"/>
        <v>68.25</v>
      </c>
    </row>
    <row r="134" spans="1:7" ht="15.75">
      <c r="A134" s="2">
        <f t="shared" si="12"/>
        <v>134</v>
      </c>
      <c r="B134" s="24" t="s">
        <v>16</v>
      </c>
      <c r="C134" s="53" t="s">
        <v>111</v>
      </c>
      <c r="D134" s="44"/>
      <c r="E134" s="24">
        <v>12</v>
      </c>
      <c r="F134" s="48">
        <v>804</v>
      </c>
      <c r="G134" s="22">
        <f t="shared" si="10"/>
        <v>67</v>
      </c>
    </row>
    <row r="135" spans="1:7" ht="15.75">
      <c r="A135" s="2">
        <f t="shared" si="12"/>
        <v>135</v>
      </c>
      <c r="B135" s="24" t="s">
        <v>24</v>
      </c>
      <c r="C135" s="73" t="s">
        <v>157</v>
      </c>
      <c r="D135" s="44"/>
      <c r="E135" s="24">
        <v>11</v>
      </c>
      <c r="F135" s="42">
        <v>730</v>
      </c>
      <c r="G135" s="22">
        <f t="shared" si="10"/>
        <v>66.36363636363636</v>
      </c>
    </row>
    <row r="136" spans="1:7" ht="15.75">
      <c r="A136" s="2">
        <f t="shared" si="12"/>
        <v>136</v>
      </c>
      <c r="B136" s="24" t="s">
        <v>17</v>
      </c>
      <c r="C136" s="18" t="s">
        <v>66</v>
      </c>
      <c r="D136" s="44"/>
      <c r="E136" s="24">
        <v>12</v>
      </c>
      <c r="F136" s="42">
        <v>791</v>
      </c>
      <c r="G136" s="22">
        <f>F136/E136</f>
        <v>65.91666666666667</v>
      </c>
    </row>
    <row r="137" spans="1:7" ht="15.75">
      <c r="A137" s="2">
        <f t="shared" si="12"/>
        <v>137</v>
      </c>
      <c r="B137" s="24" t="s">
        <v>20</v>
      </c>
      <c r="C137" s="53" t="s">
        <v>137</v>
      </c>
      <c r="D137" s="44"/>
      <c r="E137" s="24">
        <v>12</v>
      </c>
      <c r="F137" s="42">
        <v>791</v>
      </c>
      <c r="G137" s="22">
        <f>F137/E137</f>
        <v>65.91666666666667</v>
      </c>
    </row>
    <row r="138" spans="1:7" ht="15.75">
      <c r="A138" s="2">
        <f t="shared" si="12"/>
        <v>138</v>
      </c>
      <c r="B138" s="24" t="s">
        <v>20</v>
      </c>
      <c r="C138" s="52" t="s">
        <v>50</v>
      </c>
      <c r="D138" s="44"/>
      <c r="E138" s="24">
        <v>12</v>
      </c>
      <c r="F138" s="42">
        <v>788</v>
      </c>
      <c r="G138" s="22">
        <f>F138/E138</f>
        <v>65.66666666666667</v>
      </c>
    </row>
    <row r="139" spans="1:7" ht="15.75">
      <c r="A139" s="2">
        <f t="shared" si="12"/>
        <v>139</v>
      </c>
      <c r="B139" s="24" t="s">
        <v>19</v>
      </c>
      <c r="C139" s="73" t="s">
        <v>131</v>
      </c>
      <c r="D139" s="44"/>
      <c r="E139" s="24">
        <v>12</v>
      </c>
      <c r="F139" s="42">
        <v>778</v>
      </c>
      <c r="G139" s="22">
        <f>F139/E139</f>
        <v>64.83333333333333</v>
      </c>
    </row>
    <row r="140" spans="1:7" ht="15.75">
      <c r="A140" s="2">
        <f t="shared" si="12"/>
        <v>140</v>
      </c>
      <c r="B140" s="24" t="s">
        <v>17</v>
      </c>
      <c r="C140" s="74" t="s">
        <v>68</v>
      </c>
      <c r="D140" s="44"/>
      <c r="E140" s="24">
        <v>12</v>
      </c>
      <c r="F140" s="42">
        <v>761</v>
      </c>
      <c r="G140" s="22">
        <f>F140/E140</f>
        <v>63.416666666666664</v>
      </c>
    </row>
    <row r="141" spans="1:7" ht="15.75">
      <c r="A141" s="2">
        <f t="shared" si="12"/>
        <v>141</v>
      </c>
      <c r="B141" s="24" t="s">
        <v>25</v>
      </c>
      <c r="C141" s="73" t="s">
        <v>161</v>
      </c>
      <c r="D141" s="44"/>
      <c r="E141" s="24">
        <v>12</v>
      </c>
      <c r="F141" s="42">
        <v>758</v>
      </c>
      <c r="G141" s="22">
        <f>F141/E141</f>
        <v>63.166666666666664</v>
      </c>
    </row>
    <row r="142" spans="1:7" ht="15.75">
      <c r="A142" s="2">
        <f t="shared" si="12"/>
        <v>142</v>
      </c>
      <c r="B142" s="24" t="s">
        <v>21</v>
      </c>
      <c r="C142" s="74" t="s">
        <v>143</v>
      </c>
      <c r="D142" s="44"/>
      <c r="E142" s="24">
        <v>12</v>
      </c>
      <c r="F142" s="42">
        <v>715</v>
      </c>
      <c r="G142" s="22">
        <f>F142/E142</f>
        <v>59.583333333333336</v>
      </c>
    </row>
    <row r="143" spans="2:7" ht="15.75">
      <c r="B143" s="24"/>
      <c r="C143" s="18"/>
      <c r="D143" s="24"/>
      <c r="E143" s="24"/>
      <c r="F143" s="24"/>
      <c r="G143" s="22"/>
    </row>
    <row r="144" spans="2:7" ht="15.75">
      <c r="B144" s="24"/>
      <c r="C144" s="18"/>
      <c r="D144" s="24"/>
      <c r="E144" s="24"/>
      <c r="F144" s="24"/>
      <c r="G144" s="22"/>
    </row>
    <row r="145" spans="2:7" ht="15.75">
      <c r="B145" s="24"/>
      <c r="C145" s="18"/>
      <c r="D145" s="24"/>
      <c r="E145" s="24"/>
      <c r="F145" s="24"/>
      <c r="G145" s="22"/>
    </row>
    <row r="146" spans="2:7" ht="15.75">
      <c r="B146" s="24"/>
      <c r="C146" s="18"/>
      <c r="D146" s="24"/>
      <c r="E146" s="24"/>
      <c r="F146" s="24"/>
      <c r="G146" s="22"/>
    </row>
    <row r="147" spans="2:7" ht="15.75">
      <c r="B147" s="24"/>
      <c r="C147" s="18"/>
      <c r="D147" s="24"/>
      <c r="E147" s="24"/>
      <c r="F147" s="24"/>
      <c r="G147" s="22"/>
    </row>
    <row r="148" spans="2:7" ht="15.75">
      <c r="B148" s="24"/>
      <c r="C148" s="18"/>
      <c r="D148" s="24"/>
      <c r="E148" s="24"/>
      <c r="F148" s="24"/>
      <c r="G148" s="22"/>
    </row>
    <row r="149" spans="2:7" ht="15.75">
      <c r="B149" s="24"/>
      <c r="C149" s="18"/>
      <c r="D149" s="24"/>
      <c r="E149" s="24"/>
      <c r="F149" s="24"/>
      <c r="G149" s="22"/>
    </row>
    <row r="150" spans="2:7" ht="15.75">
      <c r="B150" s="24"/>
      <c r="C150" s="18"/>
      <c r="D150" s="24"/>
      <c r="E150" s="24"/>
      <c r="F150" s="24"/>
      <c r="G150" s="22"/>
    </row>
    <row r="151" spans="2:7" ht="15.75">
      <c r="B151" s="24"/>
      <c r="C151" s="18"/>
      <c r="D151" s="24"/>
      <c r="E151" s="24"/>
      <c r="F151" s="24"/>
      <c r="G151" s="22"/>
    </row>
    <row r="152" spans="2:7" ht="15.75">
      <c r="B152" s="24"/>
      <c r="C152" s="18"/>
      <c r="D152" s="24"/>
      <c r="E152" s="24"/>
      <c r="F152" s="24"/>
      <c r="G152" s="22"/>
    </row>
    <row r="153" spans="2:7" ht="15.75">
      <c r="B153" s="24"/>
      <c r="C153" s="18"/>
      <c r="D153" s="24"/>
      <c r="E153" s="24"/>
      <c r="F153" s="24"/>
      <c r="G153" s="22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2" bottom="0.83" header="0.19" footer="0.5118110236220472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32.375" style="0" customWidth="1"/>
    <col min="4" max="4" width="1.875" style="0" bestFit="1" customWidth="1"/>
    <col min="5" max="5" width="3.625" style="0" customWidth="1"/>
  </cols>
  <sheetData>
    <row r="1" spans="1:7" ht="15.75">
      <c r="A1">
        <v>1</v>
      </c>
      <c r="B1" s="24" t="s">
        <v>21</v>
      </c>
      <c r="C1" s="51" t="s">
        <v>139</v>
      </c>
      <c r="D1" s="44"/>
      <c r="E1" s="24">
        <v>12</v>
      </c>
      <c r="F1" s="48">
        <v>736</v>
      </c>
      <c r="G1" s="22">
        <f>F1/E1</f>
        <v>61.333333333333336</v>
      </c>
    </row>
    <row r="2" spans="1:7" ht="15.75">
      <c r="A2">
        <f>A1+1</f>
        <v>2</v>
      </c>
      <c r="B2" s="24" t="s">
        <v>11</v>
      </c>
      <c r="C2" s="50" t="s">
        <v>57</v>
      </c>
      <c r="D2" s="44"/>
      <c r="E2" s="24">
        <v>12</v>
      </c>
      <c r="F2" s="42">
        <v>741</v>
      </c>
      <c r="G2" s="22">
        <f>F2/E2</f>
        <v>61.75</v>
      </c>
    </row>
    <row r="3" spans="1:7" ht="15.75">
      <c r="A3">
        <f aca="true" t="shared" si="0" ref="A3:A18">A2+1</f>
        <v>3</v>
      </c>
      <c r="B3" s="24" t="s">
        <v>19</v>
      </c>
      <c r="C3" s="18" t="s">
        <v>127</v>
      </c>
      <c r="D3" s="44"/>
      <c r="E3" s="24">
        <v>12</v>
      </c>
      <c r="F3" s="42">
        <v>691</v>
      </c>
      <c r="G3" s="22">
        <f>F3/(E3-1)</f>
        <v>62.81818181818182</v>
      </c>
    </row>
    <row r="4" spans="1:7" ht="15.75">
      <c r="A4">
        <f t="shared" si="0"/>
        <v>4</v>
      </c>
      <c r="B4" s="24" t="s">
        <v>9</v>
      </c>
      <c r="C4" s="50" t="s">
        <v>12</v>
      </c>
      <c r="D4" s="44"/>
      <c r="E4" s="24">
        <v>11</v>
      </c>
      <c r="F4" s="42">
        <v>721</v>
      </c>
      <c r="G4" s="22">
        <f aca="true" t="shared" si="1" ref="G4:G35">F4/E4</f>
        <v>65.54545454545455</v>
      </c>
    </row>
    <row r="5" spans="1:7" ht="15.75">
      <c r="A5">
        <f t="shared" si="0"/>
        <v>5</v>
      </c>
      <c r="B5" s="24" t="s">
        <v>21</v>
      </c>
      <c r="C5" s="18" t="s">
        <v>38</v>
      </c>
      <c r="D5" s="44"/>
      <c r="E5" s="24">
        <v>12</v>
      </c>
      <c r="F5" s="42">
        <v>802</v>
      </c>
      <c r="G5" s="22">
        <f t="shared" si="1"/>
        <v>66.83333333333333</v>
      </c>
    </row>
    <row r="6" spans="1:7" ht="15.75">
      <c r="A6">
        <f t="shared" si="0"/>
        <v>6</v>
      </c>
      <c r="B6" s="24" t="s">
        <v>17</v>
      </c>
      <c r="C6" s="50" t="s">
        <v>78</v>
      </c>
      <c r="D6" s="44"/>
      <c r="E6" s="24">
        <v>12</v>
      </c>
      <c r="F6" s="42">
        <v>804</v>
      </c>
      <c r="G6" s="22">
        <f t="shared" si="1"/>
        <v>67</v>
      </c>
    </row>
    <row r="7" spans="1:7" ht="15.75">
      <c r="A7">
        <f t="shared" si="0"/>
        <v>7</v>
      </c>
      <c r="B7" s="24" t="s">
        <v>23</v>
      </c>
      <c r="C7" s="50" t="s">
        <v>151</v>
      </c>
      <c r="D7" s="44"/>
      <c r="E7" s="24">
        <v>12</v>
      </c>
      <c r="F7" s="42">
        <v>811</v>
      </c>
      <c r="G7" s="22">
        <f t="shared" si="1"/>
        <v>67.58333333333333</v>
      </c>
    </row>
    <row r="8" spans="1:7" ht="15.75">
      <c r="A8">
        <f t="shared" si="0"/>
        <v>8</v>
      </c>
      <c r="B8" s="24" t="s">
        <v>19</v>
      </c>
      <c r="C8" s="50" t="s">
        <v>71</v>
      </c>
      <c r="D8" s="44"/>
      <c r="E8" s="24">
        <v>12</v>
      </c>
      <c r="F8" s="42">
        <v>812</v>
      </c>
      <c r="G8" s="22">
        <f t="shared" si="1"/>
        <v>67.66666666666667</v>
      </c>
    </row>
    <row r="9" spans="1:7" ht="15.75">
      <c r="A9">
        <f t="shared" si="0"/>
        <v>9</v>
      </c>
      <c r="B9" s="24" t="s">
        <v>21</v>
      </c>
      <c r="C9" s="18" t="s">
        <v>145</v>
      </c>
      <c r="D9" s="44"/>
      <c r="E9" s="24">
        <v>12</v>
      </c>
      <c r="F9" s="42">
        <v>820</v>
      </c>
      <c r="G9" s="22">
        <f t="shared" si="1"/>
        <v>68.33333333333333</v>
      </c>
    </row>
    <row r="10" spans="1:7" ht="15.75">
      <c r="A10">
        <f t="shared" si="0"/>
        <v>10</v>
      </c>
      <c r="B10" s="24" t="s">
        <v>15</v>
      </c>
      <c r="C10" s="18" t="s">
        <v>14</v>
      </c>
      <c r="D10" s="44"/>
      <c r="E10" s="24">
        <v>12</v>
      </c>
      <c r="F10" s="42">
        <v>827</v>
      </c>
      <c r="G10" s="22">
        <f t="shared" si="1"/>
        <v>68.91666666666667</v>
      </c>
    </row>
    <row r="11" spans="1:7" ht="15.75">
      <c r="A11">
        <f t="shared" si="0"/>
        <v>11</v>
      </c>
      <c r="B11" s="24" t="s">
        <v>21</v>
      </c>
      <c r="C11" s="18" t="s">
        <v>49</v>
      </c>
      <c r="D11" s="44"/>
      <c r="E11" s="24">
        <v>12</v>
      </c>
      <c r="F11" s="42">
        <v>829</v>
      </c>
      <c r="G11" s="22">
        <f t="shared" si="1"/>
        <v>69.08333333333333</v>
      </c>
    </row>
    <row r="12" spans="1:7" ht="15.75">
      <c r="A12">
        <f t="shared" si="0"/>
        <v>12</v>
      </c>
      <c r="B12" s="24" t="s">
        <v>16</v>
      </c>
      <c r="C12" s="18" t="s">
        <v>113</v>
      </c>
      <c r="D12" s="44"/>
      <c r="E12" s="24">
        <v>12</v>
      </c>
      <c r="F12" s="42">
        <v>831</v>
      </c>
      <c r="G12" s="22">
        <f t="shared" si="1"/>
        <v>69.25</v>
      </c>
    </row>
    <row r="13" spans="1:7" ht="15.75">
      <c r="A13">
        <f t="shared" si="0"/>
        <v>13</v>
      </c>
      <c r="B13" s="24" t="s">
        <v>17</v>
      </c>
      <c r="C13" s="18" t="s">
        <v>66</v>
      </c>
      <c r="D13" s="44"/>
      <c r="E13" s="24">
        <v>12</v>
      </c>
      <c r="F13" s="42">
        <v>837</v>
      </c>
      <c r="G13" s="22">
        <f t="shared" si="1"/>
        <v>69.75</v>
      </c>
    </row>
    <row r="14" spans="1:7" ht="15.75">
      <c r="A14">
        <f t="shared" si="0"/>
        <v>14</v>
      </c>
      <c r="B14" s="24" t="s">
        <v>20</v>
      </c>
      <c r="C14" s="18" t="s">
        <v>70</v>
      </c>
      <c r="D14" s="44"/>
      <c r="E14" s="24">
        <v>12</v>
      </c>
      <c r="F14" s="42">
        <v>837</v>
      </c>
      <c r="G14" s="22">
        <f t="shared" si="1"/>
        <v>69.75</v>
      </c>
    </row>
    <row r="15" spans="1:7" ht="15.75">
      <c r="A15">
        <f t="shared" si="0"/>
        <v>15</v>
      </c>
      <c r="B15" s="24" t="s">
        <v>23</v>
      </c>
      <c r="C15" s="18" t="s">
        <v>149</v>
      </c>
      <c r="D15" s="44"/>
      <c r="E15" s="24">
        <v>12</v>
      </c>
      <c r="F15" s="42">
        <v>842</v>
      </c>
      <c r="G15" s="22">
        <f t="shared" si="1"/>
        <v>70.16666666666667</v>
      </c>
    </row>
    <row r="16" spans="1:7" ht="15.75">
      <c r="A16">
        <f t="shared" si="0"/>
        <v>16</v>
      </c>
      <c r="B16" s="24" t="s">
        <v>19</v>
      </c>
      <c r="C16" s="41" t="s">
        <v>128</v>
      </c>
      <c r="D16" s="44"/>
      <c r="E16" s="24">
        <v>12</v>
      </c>
      <c r="F16" s="42">
        <v>844</v>
      </c>
      <c r="G16" s="22">
        <f t="shared" si="1"/>
        <v>70.33333333333333</v>
      </c>
    </row>
    <row r="17" spans="1:7" ht="15.75">
      <c r="A17">
        <f t="shared" si="0"/>
        <v>17</v>
      </c>
      <c r="B17" s="24" t="s">
        <v>23</v>
      </c>
      <c r="C17" s="43" t="s">
        <v>146</v>
      </c>
      <c r="D17" s="44"/>
      <c r="E17" s="24">
        <v>12</v>
      </c>
      <c r="F17" s="42">
        <v>849</v>
      </c>
      <c r="G17" s="22">
        <f t="shared" si="1"/>
        <v>70.75</v>
      </c>
    </row>
    <row r="18" spans="1:7" ht="15.75">
      <c r="A18">
        <f t="shared" si="0"/>
        <v>18</v>
      </c>
      <c r="B18" s="24" t="s">
        <v>23</v>
      </c>
      <c r="C18" s="18" t="s">
        <v>47</v>
      </c>
      <c r="D18" s="44"/>
      <c r="E18" s="24">
        <v>12</v>
      </c>
      <c r="F18" s="48">
        <v>851</v>
      </c>
      <c r="G18" s="22">
        <f t="shared" si="1"/>
        <v>70.91666666666667</v>
      </c>
    </row>
    <row r="19" spans="1:7" ht="15.75">
      <c r="A19">
        <f aca="true" t="shared" si="2" ref="A19:A34">A18+1</f>
        <v>19</v>
      </c>
      <c r="B19" s="24" t="s">
        <v>15</v>
      </c>
      <c r="C19" s="50" t="s">
        <v>107</v>
      </c>
      <c r="D19" s="44"/>
      <c r="E19" s="24">
        <v>12</v>
      </c>
      <c r="F19" s="42">
        <v>852</v>
      </c>
      <c r="G19" s="22">
        <f t="shared" si="1"/>
        <v>71</v>
      </c>
    </row>
    <row r="20" spans="1:7" ht="15.75">
      <c r="A20">
        <f t="shared" si="2"/>
        <v>20</v>
      </c>
      <c r="B20" s="24" t="s">
        <v>21</v>
      </c>
      <c r="C20" s="43" t="s">
        <v>141</v>
      </c>
      <c r="D20" s="44"/>
      <c r="E20" s="24">
        <v>12</v>
      </c>
      <c r="F20" s="42">
        <v>852</v>
      </c>
      <c r="G20" s="22">
        <f t="shared" si="1"/>
        <v>71</v>
      </c>
    </row>
    <row r="21" spans="1:7" ht="15.75">
      <c r="A21">
        <f t="shared" si="2"/>
        <v>21</v>
      </c>
      <c r="B21" s="24" t="s">
        <v>13</v>
      </c>
      <c r="C21" s="18" t="s">
        <v>100</v>
      </c>
      <c r="D21" s="44"/>
      <c r="E21" s="24">
        <v>12</v>
      </c>
      <c r="F21" s="42">
        <v>855</v>
      </c>
      <c r="G21" s="22">
        <f t="shared" si="1"/>
        <v>71.25</v>
      </c>
    </row>
    <row r="22" spans="1:7" ht="15.75">
      <c r="A22">
        <f t="shared" si="2"/>
        <v>22</v>
      </c>
      <c r="B22" s="24" t="s">
        <v>19</v>
      </c>
      <c r="C22" s="43" t="s">
        <v>129</v>
      </c>
      <c r="D22" s="44"/>
      <c r="E22" s="24">
        <v>12</v>
      </c>
      <c r="F22" s="42">
        <v>864</v>
      </c>
      <c r="G22" s="22">
        <f t="shared" si="1"/>
        <v>72</v>
      </c>
    </row>
    <row r="23" spans="1:7" ht="15.75">
      <c r="A23">
        <f t="shared" si="2"/>
        <v>23</v>
      </c>
      <c r="B23" s="24" t="s">
        <v>11</v>
      </c>
      <c r="C23" s="18" t="s">
        <v>92</v>
      </c>
      <c r="D23" s="44"/>
      <c r="E23" s="24">
        <v>12</v>
      </c>
      <c r="F23" s="42">
        <v>866</v>
      </c>
      <c r="G23" s="22">
        <f t="shared" si="1"/>
        <v>72.16666666666667</v>
      </c>
    </row>
    <row r="24" spans="1:7" ht="15.75">
      <c r="A24">
        <f t="shared" si="2"/>
        <v>24</v>
      </c>
      <c r="B24" s="24" t="s">
        <v>16</v>
      </c>
      <c r="C24" s="50" t="s">
        <v>29</v>
      </c>
      <c r="D24" s="44"/>
      <c r="E24" s="24">
        <v>12</v>
      </c>
      <c r="F24" s="42">
        <v>866</v>
      </c>
      <c r="G24" s="22">
        <f t="shared" si="1"/>
        <v>72.16666666666667</v>
      </c>
    </row>
    <row r="25" spans="1:7" ht="15.75">
      <c r="A25">
        <f t="shared" si="2"/>
        <v>25</v>
      </c>
      <c r="B25" s="24" t="s">
        <v>17</v>
      </c>
      <c r="C25" s="18" t="s">
        <v>80</v>
      </c>
      <c r="D25" s="44"/>
      <c r="E25" s="24">
        <v>12</v>
      </c>
      <c r="F25" s="42">
        <v>866</v>
      </c>
      <c r="G25" s="22">
        <f t="shared" si="1"/>
        <v>72.16666666666667</v>
      </c>
    </row>
    <row r="26" spans="1:7" ht="15.75">
      <c r="A26">
        <f t="shared" si="2"/>
        <v>26</v>
      </c>
      <c r="B26" s="24" t="s">
        <v>20</v>
      </c>
      <c r="C26" s="50" t="s">
        <v>134</v>
      </c>
      <c r="D26" s="44"/>
      <c r="E26" s="24">
        <v>12</v>
      </c>
      <c r="F26" s="42">
        <v>867</v>
      </c>
      <c r="G26" s="22">
        <f t="shared" si="1"/>
        <v>72.25</v>
      </c>
    </row>
    <row r="27" spans="1:7" ht="15.75">
      <c r="A27">
        <f t="shared" si="2"/>
        <v>27</v>
      </c>
      <c r="B27" s="24" t="s">
        <v>11</v>
      </c>
      <c r="C27" s="18" t="s">
        <v>34</v>
      </c>
      <c r="D27" s="44"/>
      <c r="E27" s="24">
        <v>12</v>
      </c>
      <c r="F27" s="42">
        <v>869</v>
      </c>
      <c r="G27" s="22">
        <f t="shared" si="1"/>
        <v>72.41666666666667</v>
      </c>
    </row>
    <row r="28" spans="1:7" ht="15.75">
      <c r="A28">
        <f t="shared" si="2"/>
        <v>28</v>
      </c>
      <c r="B28" s="24" t="s">
        <v>17</v>
      </c>
      <c r="C28" s="18" t="s">
        <v>67</v>
      </c>
      <c r="D28" s="44"/>
      <c r="E28" s="24">
        <v>12</v>
      </c>
      <c r="F28" s="42">
        <v>870</v>
      </c>
      <c r="G28" s="22">
        <f t="shared" si="1"/>
        <v>72.5</v>
      </c>
    </row>
    <row r="29" spans="1:7" ht="15.75">
      <c r="A29">
        <f t="shared" si="2"/>
        <v>29</v>
      </c>
      <c r="B29" s="24" t="s">
        <v>21</v>
      </c>
      <c r="C29" s="18" t="s">
        <v>46</v>
      </c>
      <c r="D29" s="44"/>
      <c r="E29" s="24">
        <v>12</v>
      </c>
      <c r="F29" s="42">
        <v>874</v>
      </c>
      <c r="G29" s="22">
        <f t="shared" si="1"/>
        <v>72.83333333333333</v>
      </c>
    </row>
    <row r="30" spans="1:7" ht="15.75">
      <c r="A30">
        <f t="shared" si="2"/>
        <v>30</v>
      </c>
      <c r="B30" s="24" t="s">
        <v>25</v>
      </c>
      <c r="C30" s="50" t="s">
        <v>33</v>
      </c>
      <c r="D30" s="44"/>
      <c r="E30" s="24">
        <v>12</v>
      </c>
      <c r="F30" s="42">
        <v>874</v>
      </c>
      <c r="G30" s="22">
        <f t="shared" si="1"/>
        <v>72.83333333333333</v>
      </c>
    </row>
    <row r="31" spans="1:7" ht="15.75">
      <c r="A31">
        <f t="shared" si="2"/>
        <v>31</v>
      </c>
      <c r="B31" s="24" t="s">
        <v>16</v>
      </c>
      <c r="C31" s="41" t="s">
        <v>115</v>
      </c>
      <c r="D31" s="44"/>
      <c r="E31" s="24">
        <v>12</v>
      </c>
      <c r="F31" s="42">
        <v>888</v>
      </c>
      <c r="G31" s="22">
        <f t="shared" si="1"/>
        <v>74</v>
      </c>
    </row>
    <row r="32" spans="1:7" ht="15.75">
      <c r="A32">
        <f t="shared" si="2"/>
        <v>32</v>
      </c>
      <c r="B32" s="24" t="s">
        <v>11</v>
      </c>
      <c r="C32" s="18" t="s">
        <v>93</v>
      </c>
      <c r="D32" s="44"/>
      <c r="E32" s="24">
        <v>12</v>
      </c>
      <c r="F32" s="42">
        <v>889</v>
      </c>
      <c r="G32" s="22">
        <f t="shared" si="1"/>
        <v>74.08333333333333</v>
      </c>
    </row>
    <row r="33" spans="1:7" ht="15.75">
      <c r="A33">
        <f t="shared" si="2"/>
        <v>33</v>
      </c>
      <c r="B33" s="24" t="s">
        <v>17</v>
      </c>
      <c r="C33" s="18" t="s">
        <v>18</v>
      </c>
      <c r="D33" s="44"/>
      <c r="E33" s="24">
        <v>12</v>
      </c>
      <c r="F33" s="42">
        <v>894</v>
      </c>
      <c r="G33" s="22">
        <f t="shared" si="1"/>
        <v>74.5</v>
      </c>
    </row>
    <row r="34" spans="1:7" ht="15.75">
      <c r="A34">
        <f t="shared" si="2"/>
        <v>34</v>
      </c>
      <c r="B34" s="24" t="s">
        <v>15</v>
      </c>
      <c r="C34" s="18" t="s">
        <v>105</v>
      </c>
      <c r="D34" s="44"/>
      <c r="E34" s="24">
        <v>12</v>
      </c>
      <c r="F34" s="42">
        <v>897</v>
      </c>
      <c r="G34" s="22">
        <f t="shared" si="1"/>
        <v>74.75</v>
      </c>
    </row>
    <row r="35" spans="1:7" ht="15.75">
      <c r="A35">
        <f aca="true" t="shared" si="3" ref="A35:A50">A34+1</f>
        <v>35</v>
      </c>
      <c r="B35" s="24" t="s">
        <v>15</v>
      </c>
      <c r="C35" s="18" t="s">
        <v>28</v>
      </c>
      <c r="D35" s="44"/>
      <c r="E35" s="24">
        <v>12</v>
      </c>
      <c r="F35" s="42">
        <v>899</v>
      </c>
      <c r="G35" s="22">
        <f t="shared" si="1"/>
        <v>74.91666666666667</v>
      </c>
    </row>
    <row r="36" spans="1:7" ht="15.75">
      <c r="A36">
        <f t="shared" si="3"/>
        <v>36</v>
      </c>
      <c r="B36" s="24" t="s">
        <v>16</v>
      </c>
      <c r="C36" s="18" t="s">
        <v>118</v>
      </c>
      <c r="D36" s="44"/>
      <c r="E36" s="24">
        <v>12</v>
      </c>
      <c r="F36" s="42">
        <v>904</v>
      </c>
      <c r="G36" s="22">
        <f aca="true" t="shared" si="4" ref="G36:G67">F36/E36</f>
        <v>75.33333333333333</v>
      </c>
    </row>
    <row r="37" spans="1:7" ht="15.75">
      <c r="A37">
        <f t="shared" si="3"/>
        <v>37</v>
      </c>
      <c r="B37" s="24" t="s">
        <v>25</v>
      </c>
      <c r="C37" s="18" t="s">
        <v>35</v>
      </c>
      <c r="D37" s="44"/>
      <c r="E37" s="24">
        <v>12</v>
      </c>
      <c r="F37" s="42">
        <v>904</v>
      </c>
      <c r="G37" s="22">
        <f t="shared" si="4"/>
        <v>75.33333333333333</v>
      </c>
    </row>
    <row r="38" spans="1:7" ht="15.75">
      <c r="A38">
        <f t="shared" si="3"/>
        <v>38</v>
      </c>
      <c r="B38" s="24" t="s">
        <v>20</v>
      </c>
      <c r="C38" s="18" t="s">
        <v>54</v>
      </c>
      <c r="D38" s="44"/>
      <c r="E38" s="24">
        <v>12</v>
      </c>
      <c r="F38" s="42">
        <v>905</v>
      </c>
      <c r="G38" s="22">
        <f t="shared" si="4"/>
        <v>75.41666666666667</v>
      </c>
    </row>
    <row r="39" spans="1:7" ht="15.75">
      <c r="A39">
        <f t="shared" si="3"/>
        <v>39</v>
      </c>
      <c r="B39" s="24" t="s">
        <v>20</v>
      </c>
      <c r="C39" s="52" t="s">
        <v>50</v>
      </c>
      <c r="D39" s="44"/>
      <c r="E39" s="24">
        <v>12</v>
      </c>
      <c r="F39" s="42">
        <v>909</v>
      </c>
      <c r="G39" s="22">
        <f t="shared" si="4"/>
        <v>75.75</v>
      </c>
    </row>
    <row r="40" spans="1:7" ht="15.75">
      <c r="A40">
        <f t="shared" si="3"/>
        <v>40</v>
      </c>
      <c r="B40" s="24" t="s">
        <v>21</v>
      </c>
      <c r="C40" s="41" t="s">
        <v>140</v>
      </c>
      <c r="D40" s="44"/>
      <c r="E40" s="24">
        <v>12</v>
      </c>
      <c r="F40" s="42">
        <v>909</v>
      </c>
      <c r="G40" s="22">
        <f t="shared" si="4"/>
        <v>75.75</v>
      </c>
    </row>
    <row r="41" spans="1:7" ht="15.75">
      <c r="A41">
        <f t="shared" si="3"/>
        <v>41</v>
      </c>
      <c r="B41" s="24" t="s">
        <v>23</v>
      </c>
      <c r="C41" s="53" t="s">
        <v>154</v>
      </c>
      <c r="D41" s="44"/>
      <c r="E41" s="24">
        <v>12</v>
      </c>
      <c r="F41" s="42">
        <v>909</v>
      </c>
      <c r="G41" s="22">
        <f t="shared" si="4"/>
        <v>75.75</v>
      </c>
    </row>
    <row r="42" spans="1:7" ht="15.75">
      <c r="A42">
        <f t="shared" si="3"/>
        <v>42</v>
      </c>
      <c r="B42" s="24" t="s">
        <v>11</v>
      </c>
      <c r="C42" s="41" t="s">
        <v>89</v>
      </c>
      <c r="D42" s="44"/>
      <c r="E42" s="24">
        <v>12</v>
      </c>
      <c r="F42" s="48">
        <v>911</v>
      </c>
      <c r="G42" s="22">
        <f t="shared" si="4"/>
        <v>75.91666666666667</v>
      </c>
    </row>
    <row r="43" spans="1:7" ht="15.75">
      <c r="A43">
        <f t="shared" si="3"/>
        <v>43</v>
      </c>
      <c r="B43" s="24" t="s">
        <v>23</v>
      </c>
      <c r="C43" s="18" t="s">
        <v>37</v>
      </c>
      <c r="D43" s="44"/>
      <c r="E43" s="24">
        <v>12</v>
      </c>
      <c r="F43" s="42">
        <v>911</v>
      </c>
      <c r="G43" s="22">
        <f t="shared" si="4"/>
        <v>75.91666666666667</v>
      </c>
    </row>
    <row r="44" spans="1:7" ht="15.75">
      <c r="A44">
        <f t="shared" si="3"/>
        <v>44</v>
      </c>
      <c r="B44" s="24" t="s">
        <v>17</v>
      </c>
      <c r="C44" s="52" t="s">
        <v>119</v>
      </c>
      <c r="D44" s="44"/>
      <c r="E44" s="24">
        <v>12</v>
      </c>
      <c r="F44" s="42">
        <v>913</v>
      </c>
      <c r="G44" s="22">
        <f t="shared" si="4"/>
        <v>76.08333333333333</v>
      </c>
    </row>
    <row r="45" spans="1:7" ht="15.75">
      <c r="A45">
        <f t="shared" si="3"/>
        <v>45</v>
      </c>
      <c r="B45" s="24" t="s">
        <v>24</v>
      </c>
      <c r="C45" s="18" t="s">
        <v>51</v>
      </c>
      <c r="D45" s="44"/>
      <c r="E45" s="24">
        <v>11</v>
      </c>
      <c r="F45" s="42">
        <v>838</v>
      </c>
      <c r="G45" s="22">
        <f t="shared" si="4"/>
        <v>76.18181818181819</v>
      </c>
    </row>
    <row r="46" spans="1:7" ht="15.75">
      <c r="A46">
        <f t="shared" si="3"/>
        <v>46</v>
      </c>
      <c r="B46" s="24" t="s">
        <v>15</v>
      </c>
      <c r="C46" s="41" t="s">
        <v>108</v>
      </c>
      <c r="D46" s="44"/>
      <c r="E46" s="24">
        <v>12</v>
      </c>
      <c r="F46" s="42">
        <v>915</v>
      </c>
      <c r="G46" s="22">
        <f t="shared" si="4"/>
        <v>76.25</v>
      </c>
    </row>
    <row r="47" spans="1:7" ht="15.75">
      <c r="A47">
        <f t="shared" si="3"/>
        <v>47</v>
      </c>
      <c r="B47" s="24" t="s">
        <v>25</v>
      </c>
      <c r="C47" s="18" t="s">
        <v>165</v>
      </c>
      <c r="D47" s="44"/>
      <c r="E47" s="24">
        <v>12</v>
      </c>
      <c r="F47" s="42">
        <v>915</v>
      </c>
      <c r="G47" s="22">
        <f t="shared" si="4"/>
        <v>76.25</v>
      </c>
    </row>
    <row r="48" spans="1:7" ht="15.75">
      <c r="A48">
        <f t="shared" si="3"/>
        <v>48</v>
      </c>
      <c r="B48" s="24" t="s">
        <v>13</v>
      </c>
      <c r="C48" s="41" t="s">
        <v>96</v>
      </c>
      <c r="D48" s="44"/>
      <c r="E48" s="24">
        <v>12</v>
      </c>
      <c r="F48" s="42">
        <v>917</v>
      </c>
      <c r="G48" s="22">
        <f t="shared" si="4"/>
        <v>76.41666666666667</v>
      </c>
    </row>
    <row r="49" spans="1:7" ht="15.75">
      <c r="A49">
        <f t="shared" si="3"/>
        <v>49</v>
      </c>
      <c r="B49" s="24" t="s">
        <v>16</v>
      </c>
      <c r="C49" s="18" t="s">
        <v>110</v>
      </c>
      <c r="D49" s="44"/>
      <c r="E49" s="24">
        <v>12</v>
      </c>
      <c r="F49" s="42">
        <v>917</v>
      </c>
      <c r="G49" s="22">
        <f t="shared" si="4"/>
        <v>76.41666666666667</v>
      </c>
    </row>
    <row r="50" spans="1:7" ht="15.75">
      <c r="A50">
        <f t="shared" si="3"/>
        <v>50</v>
      </c>
      <c r="B50" s="24" t="s">
        <v>20</v>
      </c>
      <c r="C50" s="53" t="s">
        <v>137</v>
      </c>
      <c r="D50" s="44"/>
      <c r="E50" s="24">
        <v>12</v>
      </c>
      <c r="F50" s="42">
        <v>917</v>
      </c>
      <c r="G50" s="22">
        <f t="shared" si="4"/>
        <v>76.41666666666667</v>
      </c>
    </row>
    <row r="51" spans="1:7" ht="15.75">
      <c r="A51">
        <f aca="true" t="shared" si="5" ref="A51:A66">A50+1</f>
        <v>51</v>
      </c>
      <c r="B51" s="24" t="s">
        <v>25</v>
      </c>
      <c r="C51" s="41" t="s">
        <v>160</v>
      </c>
      <c r="D51" s="44"/>
      <c r="E51" s="24">
        <v>12</v>
      </c>
      <c r="F51" s="48">
        <v>917</v>
      </c>
      <c r="G51" s="22">
        <f t="shared" si="4"/>
        <v>76.41666666666667</v>
      </c>
    </row>
    <row r="52" spans="1:7" ht="15.75">
      <c r="A52">
        <f t="shared" si="5"/>
        <v>52</v>
      </c>
      <c r="B52" s="24" t="s">
        <v>13</v>
      </c>
      <c r="C52" s="18" t="s">
        <v>45</v>
      </c>
      <c r="D52" s="44"/>
      <c r="E52" s="24">
        <v>12</v>
      </c>
      <c r="F52" s="48">
        <v>925</v>
      </c>
      <c r="G52" s="22">
        <f t="shared" si="4"/>
        <v>77.08333333333333</v>
      </c>
    </row>
    <row r="53" spans="1:7" ht="15.75">
      <c r="A53">
        <f t="shared" si="5"/>
        <v>53</v>
      </c>
      <c r="B53" s="24" t="s">
        <v>15</v>
      </c>
      <c r="C53" s="41" t="s">
        <v>164</v>
      </c>
      <c r="D53" s="44"/>
      <c r="E53" s="24">
        <v>12</v>
      </c>
      <c r="F53" s="42">
        <v>925</v>
      </c>
      <c r="G53" s="22">
        <f t="shared" si="4"/>
        <v>77.08333333333333</v>
      </c>
    </row>
    <row r="54" spans="1:7" ht="15.75">
      <c r="A54">
        <f t="shared" si="5"/>
        <v>54</v>
      </c>
      <c r="B54" s="24" t="s">
        <v>16</v>
      </c>
      <c r="C54" s="53" t="s">
        <v>111</v>
      </c>
      <c r="D54" s="44"/>
      <c r="E54" s="24">
        <v>12</v>
      </c>
      <c r="F54" s="48">
        <v>926</v>
      </c>
      <c r="G54" s="22">
        <f t="shared" si="4"/>
        <v>77.16666666666667</v>
      </c>
    </row>
    <row r="55" spans="1:7" ht="15.75">
      <c r="A55">
        <f t="shared" si="5"/>
        <v>55</v>
      </c>
      <c r="B55" s="24" t="s">
        <v>21</v>
      </c>
      <c r="C55" s="18" t="s">
        <v>30</v>
      </c>
      <c r="D55" s="44"/>
      <c r="E55" s="24">
        <v>12</v>
      </c>
      <c r="F55" s="42">
        <v>927</v>
      </c>
      <c r="G55" s="22">
        <f t="shared" si="4"/>
        <v>77.25</v>
      </c>
    </row>
    <row r="56" spans="1:7" ht="15.75">
      <c r="A56">
        <f t="shared" si="5"/>
        <v>56</v>
      </c>
      <c r="B56" s="24" t="s">
        <v>25</v>
      </c>
      <c r="C56" s="18" t="s">
        <v>158</v>
      </c>
      <c r="D56" s="44"/>
      <c r="E56" s="24">
        <v>12</v>
      </c>
      <c r="F56" s="42">
        <v>928</v>
      </c>
      <c r="G56" s="22">
        <f t="shared" si="4"/>
        <v>77.33333333333333</v>
      </c>
    </row>
    <row r="57" spans="1:7" ht="15.75">
      <c r="A57">
        <f t="shared" si="5"/>
        <v>57</v>
      </c>
      <c r="B57" s="24" t="s">
        <v>23</v>
      </c>
      <c r="C57" s="41" t="s">
        <v>152</v>
      </c>
      <c r="D57" s="44"/>
      <c r="E57" s="24">
        <v>12</v>
      </c>
      <c r="F57" s="42">
        <v>930</v>
      </c>
      <c r="G57" s="22">
        <f t="shared" si="4"/>
        <v>77.5</v>
      </c>
    </row>
    <row r="58" spans="1:7" ht="15.75">
      <c r="A58">
        <f t="shared" si="5"/>
        <v>58</v>
      </c>
      <c r="B58" s="24" t="s">
        <v>9</v>
      </c>
      <c r="C58" s="43" t="s">
        <v>84</v>
      </c>
      <c r="D58" s="44"/>
      <c r="E58" s="24">
        <v>11</v>
      </c>
      <c r="F58" s="42">
        <v>853</v>
      </c>
      <c r="G58" s="22">
        <f t="shared" si="4"/>
        <v>77.54545454545455</v>
      </c>
    </row>
    <row r="59" spans="1:7" ht="15.75">
      <c r="A59">
        <f t="shared" si="5"/>
        <v>59</v>
      </c>
      <c r="B59" s="24" t="s">
        <v>11</v>
      </c>
      <c r="C59" s="18" t="s">
        <v>91</v>
      </c>
      <c r="D59" s="44"/>
      <c r="E59" s="24">
        <v>12</v>
      </c>
      <c r="F59" s="42">
        <v>935</v>
      </c>
      <c r="G59" s="22">
        <f t="shared" si="4"/>
        <v>77.91666666666667</v>
      </c>
    </row>
    <row r="60" spans="1:7" ht="15.75">
      <c r="A60">
        <f t="shared" si="5"/>
        <v>60</v>
      </c>
      <c r="B60" s="24" t="s">
        <v>16</v>
      </c>
      <c r="C60" s="18" t="s">
        <v>55</v>
      </c>
      <c r="D60" s="44"/>
      <c r="E60" s="24">
        <v>12</v>
      </c>
      <c r="F60" s="42">
        <v>935</v>
      </c>
      <c r="G60" s="22">
        <f t="shared" si="4"/>
        <v>77.91666666666667</v>
      </c>
    </row>
    <row r="61" spans="1:7" ht="15.75">
      <c r="A61">
        <f>A60+1</f>
        <v>61</v>
      </c>
      <c r="B61" s="24" t="s">
        <v>16</v>
      </c>
      <c r="C61" s="18" t="s">
        <v>117</v>
      </c>
      <c r="D61" s="44"/>
      <c r="E61" s="24">
        <v>12</v>
      </c>
      <c r="F61" s="42">
        <v>935</v>
      </c>
      <c r="G61" s="22">
        <f t="shared" si="4"/>
        <v>77.91666666666667</v>
      </c>
    </row>
    <row r="62" spans="1:7" ht="15.75">
      <c r="A62">
        <f t="shared" si="5"/>
        <v>62</v>
      </c>
      <c r="B62" s="24" t="s">
        <v>9</v>
      </c>
      <c r="C62" s="18" t="s">
        <v>10</v>
      </c>
      <c r="D62" s="44"/>
      <c r="E62" s="24">
        <v>11</v>
      </c>
      <c r="F62" s="42">
        <v>859</v>
      </c>
      <c r="G62" s="22">
        <f t="shared" si="4"/>
        <v>78.0909090909091</v>
      </c>
    </row>
    <row r="63" spans="1:7" ht="15.75">
      <c r="A63">
        <f t="shared" si="5"/>
        <v>63</v>
      </c>
      <c r="B63" s="24" t="s">
        <v>13</v>
      </c>
      <c r="C63" s="41" t="s">
        <v>97</v>
      </c>
      <c r="D63" s="44"/>
      <c r="E63" s="24">
        <v>12</v>
      </c>
      <c r="F63" s="42">
        <v>942</v>
      </c>
      <c r="G63" s="22">
        <f t="shared" si="4"/>
        <v>78.5</v>
      </c>
    </row>
    <row r="64" spans="1:7" ht="15.75">
      <c r="A64">
        <f t="shared" si="5"/>
        <v>64</v>
      </c>
      <c r="B64" s="24" t="s">
        <v>17</v>
      </c>
      <c r="C64" s="74" t="s">
        <v>68</v>
      </c>
      <c r="D64" s="44"/>
      <c r="E64" s="24">
        <v>12</v>
      </c>
      <c r="F64" s="42">
        <v>942</v>
      </c>
      <c r="G64" s="22">
        <f t="shared" si="4"/>
        <v>78.5</v>
      </c>
    </row>
    <row r="65" spans="1:7" ht="15.75">
      <c r="A65">
        <f t="shared" si="5"/>
        <v>65</v>
      </c>
      <c r="B65" s="24" t="s">
        <v>13</v>
      </c>
      <c r="C65" s="18" t="s">
        <v>101</v>
      </c>
      <c r="D65" s="44"/>
      <c r="E65" s="24">
        <v>12</v>
      </c>
      <c r="F65" s="42">
        <v>943</v>
      </c>
      <c r="G65" s="22">
        <f t="shared" si="4"/>
        <v>78.58333333333333</v>
      </c>
    </row>
    <row r="66" spans="1:7" ht="15.75">
      <c r="A66">
        <f t="shared" si="5"/>
        <v>66</v>
      </c>
      <c r="B66" s="24" t="s">
        <v>21</v>
      </c>
      <c r="C66" s="74" t="s">
        <v>143</v>
      </c>
      <c r="D66" s="44"/>
      <c r="E66" s="24">
        <v>12</v>
      </c>
      <c r="F66" s="42">
        <v>943</v>
      </c>
      <c r="G66" s="22">
        <f t="shared" si="4"/>
        <v>78.58333333333333</v>
      </c>
    </row>
    <row r="67" spans="1:7" ht="15.75">
      <c r="A67">
        <f aca="true" t="shared" si="6" ref="A67:A82">A66+1</f>
        <v>67</v>
      </c>
      <c r="B67" s="24" t="s">
        <v>19</v>
      </c>
      <c r="C67" s="18" t="s">
        <v>125</v>
      </c>
      <c r="D67" s="44"/>
      <c r="E67" s="24">
        <v>12</v>
      </c>
      <c r="F67" s="48">
        <v>946</v>
      </c>
      <c r="G67" s="22">
        <f t="shared" si="4"/>
        <v>78.83333333333333</v>
      </c>
    </row>
    <row r="68" spans="1:7" ht="15.75">
      <c r="A68">
        <f t="shared" si="6"/>
        <v>68</v>
      </c>
      <c r="B68" s="24" t="s">
        <v>17</v>
      </c>
      <c r="C68" s="41" t="s">
        <v>121</v>
      </c>
      <c r="D68" s="44"/>
      <c r="E68" s="24">
        <v>12</v>
      </c>
      <c r="F68" s="42">
        <v>947</v>
      </c>
      <c r="G68" s="22">
        <f>F68/E68</f>
        <v>78.91666666666667</v>
      </c>
    </row>
    <row r="69" spans="1:7" ht="15.75">
      <c r="A69">
        <f t="shared" si="6"/>
        <v>69</v>
      </c>
      <c r="B69" s="24" t="s">
        <v>19</v>
      </c>
      <c r="C69" s="18" t="s">
        <v>41</v>
      </c>
      <c r="D69" s="44"/>
      <c r="E69" s="24">
        <v>12</v>
      </c>
      <c r="F69" s="42">
        <v>947</v>
      </c>
      <c r="G69" s="22">
        <f>F69/E69</f>
        <v>78.91666666666667</v>
      </c>
    </row>
    <row r="70" spans="1:7" ht="15.75">
      <c r="A70">
        <f t="shared" si="6"/>
        <v>70</v>
      </c>
      <c r="B70" s="24" t="s">
        <v>17</v>
      </c>
      <c r="C70" s="54" t="s">
        <v>122</v>
      </c>
      <c r="D70" s="44"/>
      <c r="E70" s="24">
        <v>12</v>
      </c>
      <c r="F70" s="42">
        <v>948</v>
      </c>
      <c r="G70" s="22">
        <f>F70/E70</f>
        <v>79</v>
      </c>
    </row>
    <row r="71" spans="1:7" ht="16.5" thickBot="1">
      <c r="A71">
        <f t="shared" si="6"/>
        <v>71</v>
      </c>
      <c r="B71" s="24" t="s">
        <v>23</v>
      </c>
      <c r="C71" s="41" t="s">
        <v>148</v>
      </c>
      <c r="D71" s="44"/>
      <c r="E71" s="24">
        <v>12</v>
      </c>
      <c r="F71" s="42">
        <v>948</v>
      </c>
      <c r="G71" s="22">
        <f>F71/E71</f>
        <v>79</v>
      </c>
    </row>
    <row r="72" spans="1:7" ht="15.75">
      <c r="A72" s="58">
        <f t="shared" si="6"/>
        <v>72</v>
      </c>
      <c r="B72" s="24" t="s">
        <v>21</v>
      </c>
      <c r="C72" s="41" t="s">
        <v>144</v>
      </c>
      <c r="D72" s="44"/>
      <c r="E72" s="24">
        <v>12</v>
      </c>
      <c r="F72" s="42">
        <v>949</v>
      </c>
      <c r="G72" s="22">
        <f>F72/E72</f>
        <v>79.08333333333333</v>
      </c>
    </row>
    <row r="73" spans="1:7" ht="15.75">
      <c r="A73">
        <f t="shared" si="6"/>
        <v>73</v>
      </c>
      <c r="B73" s="24" t="s">
        <v>23</v>
      </c>
      <c r="C73" s="41" t="s">
        <v>155</v>
      </c>
      <c r="D73" s="44"/>
      <c r="E73" s="24">
        <v>12</v>
      </c>
      <c r="F73" s="42">
        <v>949</v>
      </c>
      <c r="G73" s="22">
        <f>F73/E73</f>
        <v>79.08333333333333</v>
      </c>
    </row>
    <row r="74" spans="1:7" ht="15.75">
      <c r="A74">
        <f t="shared" si="6"/>
        <v>74</v>
      </c>
      <c r="B74" s="24" t="s">
        <v>24</v>
      </c>
      <c r="C74" s="18" t="s">
        <v>31</v>
      </c>
      <c r="D74" s="44"/>
      <c r="E74" s="24">
        <v>11</v>
      </c>
      <c r="F74" s="42">
        <v>870</v>
      </c>
      <c r="G74" s="22">
        <f>F74/E74</f>
        <v>79.0909090909091</v>
      </c>
    </row>
    <row r="75" spans="1:7" ht="15.75">
      <c r="A75">
        <f t="shared" si="6"/>
        <v>75</v>
      </c>
      <c r="B75" s="24" t="s">
        <v>17</v>
      </c>
      <c r="C75" s="18" t="s">
        <v>64</v>
      </c>
      <c r="D75" s="44"/>
      <c r="E75" s="24">
        <v>12</v>
      </c>
      <c r="F75" s="42">
        <v>950</v>
      </c>
      <c r="G75" s="22">
        <f>F75/E75</f>
        <v>79.16666666666667</v>
      </c>
    </row>
    <row r="76" spans="1:7" ht="15.75">
      <c r="A76">
        <f t="shared" si="6"/>
        <v>76</v>
      </c>
      <c r="B76" s="24" t="s">
        <v>19</v>
      </c>
      <c r="C76" s="18" t="s">
        <v>126</v>
      </c>
      <c r="D76" s="44"/>
      <c r="E76" s="24">
        <v>12</v>
      </c>
      <c r="F76" s="42">
        <v>950</v>
      </c>
      <c r="G76" s="22">
        <f>F76/E76</f>
        <v>79.16666666666667</v>
      </c>
    </row>
    <row r="77" spans="1:7" ht="15.75">
      <c r="A77">
        <f t="shared" si="6"/>
        <v>77</v>
      </c>
      <c r="B77" s="24" t="s">
        <v>25</v>
      </c>
      <c r="C77" s="52" t="s">
        <v>162</v>
      </c>
      <c r="D77" s="44"/>
      <c r="E77" s="24">
        <v>12</v>
      </c>
      <c r="F77" s="42">
        <v>951</v>
      </c>
      <c r="G77" s="22">
        <f>F77/E77</f>
        <v>79.25</v>
      </c>
    </row>
    <row r="78" spans="1:7" ht="15.75">
      <c r="A78">
        <f t="shared" si="6"/>
        <v>78</v>
      </c>
      <c r="B78" s="24" t="s">
        <v>25</v>
      </c>
      <c r="C78" s="73" t="s">
        <v>161</v>
      </c>
      <c r="D78" s="44"/>
      <c r="E78" s="24">
        <v>12</v>
      </c>
      <c r="F78" s="42">
        <v>951</v>
      </c>
      <c r="G78" s="22">
        <f>F78/E78</f>
        <v>79.25</v>
      </c>
    </row>
    <row r="79" spans="1:7" ht="15.75">
      <c r="A79">
        <f t="shared" si="6"/>
        <v>79</v>
      </c>
      <c r="B79" s="24" t="s">
        <v>13</v>
      </c>
      <c r="C79" s="52" t="s">
        <v>62</v>
      </c>
      <c r="D79" s="44"/>
      <c r="E79" s="24">
        <v>12</v>
      </c>
      <c r="F79" s="42">
        <v>952</v>
      </c>
      <c r="G79" s="22">
        <f>F79/E79</f>
        <v>79.33333333333333</v>
      </c>
    </row>
    <row r="80" spans="1:7" ht="15.75">
      <c r="A80">
        <f t="shared" si="6"/>
        <v>80</v>
      </c>
      <c r="B80" s="24" t="s">
        <v>19</v>
      </c>
      <c r="C80" s="18" t="s">
        <v>40</v>
      </c>
      <c r="D80" s="44"/>
      <c r="E80" s="24">
        <v>12</v>
      </c>
      <c r="F80" s="42">
        <v>873</v>
      </c>
      <c r="G80" s="22">
        <f>F80/(E80-1)</f>
        <v>79.36363636363636</v>
      </c>
    </row>
    <row r="81" spans="1:7" ht="15.75">
      <c r="A81">
        <f t="shared" si="6"/>
        <v>81</v>
      </c>
      <c r="B81" s="24" t="s">
        <v>24</v>
      </c>
      <c r="C81" s="50" t="s">
        <v>75</v>
      </c>
      <c r="D81" s="44"/>
      <c r="E81" s="24">
        <v>11</v>
      </c>
      <c r="F81" s="42">
        <v>876</v>
      </c>
      <c r="G81" s="22">
        <f aca="true" t="shared" si="7" ref="G81:G90">F81/E81</f>
        <v>79.63636363636364</v>
      </c>
    </row>
    <row r="82" spans="1:7" ht="15.75">
      <c r="A82">
        <f t="shared" si="6"/>
        <v>82</v>
      </c>
      <c r="B82" s="24" t="s">
        <v>15</v>
      </c>
      <c r="C82" s="18" t="s">
        <v>104</v>
      </c>
      <c r="D82" s="44"/>
      <c r="E82" s="24">
        <v>12</v>
      </c>
      <c r="F82" s="42">
        <v>959</v>
      </c>
      <c r="G82" s="22">
        <f t="shared" si="7"/>
        <v>79.91666666666667</v>
      </c>
    </row>
    <row r="83" spans="1:7" ht="15.75">
      <c r="A83">
        <f aca="true" t="shared" si="8" ref="A83:A98">A82+1</f>
        <v>83</v>
      </c>
      <c r="B83" s="24" t="s">
        <v>20</v>
      </c>
      <c r="C83" s="18" t="s">
        <v>72</v>
      </c>
      <c r="D83" s="44"/>
      <c r="E83" s="24">
        <v>12</v>
      </c>
      <c r="F83" s="48">
        <v>962</v>
      </c>
      <c r="G83" s="22">
        <f t="shared" si="7"/>
        <v>80.16666666666667</v>
      </c>
    </row>
    <row r="84" spans="1:7" ht="15.75">
      <c r="A84">
        <f t="shared" si="8"/>
        <v>84</v>
      </c>
      <c r="B84" s="24" t="s">
        <v>11</v>
      </c>
      <c r="C84" s="52" t="s">
        <v>94</v>
      </c>
      <c r="D84" s="44"/>
      <c r="E84" s="24">
        <v>12</v>
      </c>
      <c r="F84" s="42">
        <v>965</v>
      </c>
      <c r="G84" s="22">
        <f t="shared" si="7"/>
        <v>80.41666666666667</v>
      </c>
    </row>
    <row r="85" spans="1:7" ht="15.75">
      <c r="A85">
        <f t="shared" si="8"/>
        <v>85</v>
      </c>
      <c r="B85" s="24" t="s">
        <v>16</v>
      </c>
      <c r="C85" s="53" t="s">
        <v>112</v>
      </c>
      <c r="D85" s="44"/>
      <c r="E85" s="24">
        <v>12</v>
      </c>
      <c r="F85" s="42">
        <v>965</v>
      </c>
      <c r="G85" s="22">
        <f t="shared" si="7"/>
        <v>80.41666666666667</v>
      </c>
    </row>
    <row r="86" spans="1:7" ht="15.75">
      <c r="A86">
        <f t="shared" si="8"/>
        <v>86</v>
      </c>
      <c r="B86" s="24" t="s">
        <v>20</v>
      </c>
      <c r="C86" s="41" t="s">
        <v>136</v>
      </c>
      <c r="D86" s="44"/>
      <c r="E86" s="24">
        <v>12</v>
      </c>
      <c r="F86" s="42">
        <v>966</v>
      </c>
      <c r="G86" s="22">
        <f t="shared" si="7"/>
        <v>80.5</v>
      </c>
    </row>
    <row r="87" spans="1:7" ht="15.75">
      <c r="A87">
        <f t="shared" si="8"/>
        <v>87</v>
      </c>
      <c r="B87" s="24" t="s">
        <v>15</v>
      </c>
      <c r="C87" s="43" t="s">
        <v>109</v>
      </c>
      <c r="D87" s="44"/>
      <c r="E87" s="24">
        <v>12</v>
      </c>
      <c r="F87" s="42">
        <v>967</v>
      </c>
      <c r="G87" s="22">
        <f t="shared" si="7"/>
        <v>80.58333333333333</v>
      </c>
    </row>
    <row r="88" spans="1:7" ht="15.75">
      <c r="A88">
        <f t="shared" si="8"/>
        <v>88</v>
      </c>
      <c r="B88" s="24" t="s">
        <v>19</v>
      </c>
      <c r="C88" s="41" t="s">
        <v>130</v>
      </c>
      <c r="D88" s="44"/>
      <c r="E88" s="24">
        <v>12</v>
      </c>
      <c r="F88" s="42">
        <v>967</v>
      </c>
      <c r="G88" s="22">
        <f t="shared" si="7"/>
        <v>80.58333333333333</v>
      </c>
    </row>
    <row r="89" spans="1:7" ht="15.75">
      <c r="A89">
        <f t="shared" si="8"/>
        <v>89</v>
      </c>
      <c r="B89" s="24" t="s">
        <v>25</v>
      </c>
      <c r="C89" s="18" t="s">
        <v>53</v>
      </c>
      <c r="D89" s="44"/>
      <c r="E89" s="24">
        <v>12</v>
      </c>
      <c r="F89" s="42">
        <v>968</v>
      </c>
      <c r="G89" s="22">
        <f t="shared" si="7"/>
        <v>80.66666666666667</v>
      </c>
    </row>
    <row r="90" spans="1:7" ht="15.75">
      <c r="A90">
        <f t="shared" si="8"/>
        <v>90</v>
      </c>
      <c r="B90" s="24" t="s">
        <v>21</v>
      </c>
      <c r="C90" s="52" t="s">
        <v>22</v>
      </c>
      <c r="D90" s="44"/>
      <c r="E90" s="24">
        <v>12</v>
      </c>
      <c r="F90" s="42">
        <v>969</v>
      </c>
      <c r="G90" s="22">
        <f t="shared" si="7"/>
        <v>80.75</v>
      </c>
    </row>
    <row r="91" spans="1:7" ht="15.75">
      <c r="A91">
        <f t="shared" si="8"/>
        <v>91</v>
      </c>
      <c r="B91" s="24" t="s">
        <v>9</v>
      </c>
      <c r="C91" s="18" t="s">
        <v>56</v>
      </c>
      <c r="D91" s="44"/>
      <c r="E91" s="24">
        <v>11</v>
      </c>
      <c r="F91" s="48">
        <v>892</v>
      </c>
      <c r="G91" s="22">
        <f>F91/(E91)</f>
        <v>81.0909090909091</v>
      </c>
    </row>
    <row r="92" spans="1:7" ht="15.75">
      <c r="A92">
        <f t="shared" si="8"/>
        <v>92</v>
      </c>
      <c r="B92" s="24" t="s">
        <v>24</v>
      </c>
      <c r="C92" s="18" t="s">
        <v>52</v>
      </c>
      <c r="D92" s="44"/>
      <c r="E92" s="24">
        <v>11</v>
      </c>
      <c r="F92" s="42">
        <v>892</v>
      </c>
      <c r="G92" s="22">
        <f aca="true" t="shared" si="9" ref="G92:G128">F92/E92</f>
        <v>81.0909090909091</v>
      </c>
    </row>
    <row r="93" spans="1:7" ht="15.75">
      <c r="A93">
        <f t="shared" si="8"/>
        <v>93</v>
      </c>
      <c r="B93" s="24" t="s">
        <v>9</v>
      </c>
      <c r="C93" s="18" t="s">
        <v>81</v>
      </c>
      <c r="D93" s="44"/>
      <c r="E93" s="24">
        <v>11</v>
      </c>
      <c r="F93" s="42">
        <v>893</v>
      </c>
      <c r="G93" s="22">
        <f t="shared" si="9"/>
        <v>81.18181818181819</v>
      </c>
    </row>
    <row r="94" spans="1:7" ht="15.75">
      <c r="A94">
        <f t="shared" si="8"/>
        <v>94</v>
      </c>
      <c r="B94" s="24" t="s">
        <v>23</v>
      </c>
      <c r="C94" s="74" t="s">
        <v>150</v>
      </c>
      <c r="D94" s="44"/>
      <c r="E94" s="24">
        <v>12</v>
      </c>
      <c r="F94" s="42">
        <v>975</v>
      </c>
      <c r="G94" s="22">
        <f t="shared" si="9"/>
        <v>81.25</v>
      </c>
    </row>
    <row r="95" spans="1:7" ht="15.75">
      <c r="A95">
        <f t="shared" si="8"/>
        <v>95</v>
      </c>
      <c r="B95" s="24" t="s">
        <v>24</v>
      </c>
      <c r="C95" s="18" t="s">
        <v>73</v>
      </c>
      <c r="D95" s="44"/>
      <c r="E95" s="24">
        <v>9</v>
      </c>
      <c r="F95" s="42">
        <v>732</v>
      </c>
      <c r="G95" s="22">
        <f t="shared" si="9"/>
        <v>81.33333333333333</v>
      </c>
    </row>
    <row r="96" spans="1:7" ht="15.75">
      <c r="A96">
        <f t="shared" si="8"/>
        <v>96</v>
      </c>
      <c r="B96" s="24" t="s">
        <v>17</v>
      </c>
      <c r="C96" s="41" t="s">
        <v>120</v>
      </c>
      <c r="D96" s="44"/>
      <c r="E96" s="24">
        <v>12</v>
      </c>
      <c r="F96" s="48">
        <v>977</v>
      </c>
      <c r="G96" s="22">
        <f t="shared" si="9"/>
        <v>81.41666666666667</v>
      </c>
    </row>
    <row r="97" spans="1:7" ht="15.75">
      <c r="A97">
        <f t="shared" si="8"/>
        <v>97</v>
      </c>
      <c r="B97" s="24" t="s">
        <v>23</v>
      </c>
      <c r="C97" s="18" t="s">
        <v>153</v>
      </c>
      <c r="D97" s="44"/>
      <c r="E97" s="24">
        <v>12</v>
      </c>
      <c r="F97" s="42">
        <v>978</v>
      </c>
      <c r="G97" s="22">
        <f t="shared" si="9"/>
        <v>81.5</v>
      </c>
    </row>
    <row r="98" spans="1:7" ht="15.75">
      <c r="A98">
        <f t="shared" si="8"/>
        <v>98</v>
      </c>
      <c r="B98" s="24" t="s">
        <v>24</v>
      </c>
      <c r="C98" s="18" t="s">
        <v>156</v>
      </c>
      <c r="D98" s="44"/>
      <c r="E98" s="24">
        <v>10</v>
      </c>
      <c r="F98" s="42">
        <v>815</v>
      </c>
      <c r="G98" s="22">
        <f t="shared" si="9"/>
        <v>81.5</v>
      </c>
    </row>
    <row r="99" spans="1:7" ht="15.75">
      <c r="A99">
        <f aca="true" t="shared" si="10" ref="A99:A114">A98+1</f>
        <v>99</v>
      </c>
      <c r="B99" s="24" t="s">
        <v>21</v>
      </c>
      <c r="C99" s="53" t="s">
        <v>142</v>
      </c>
      <c r="D99" s="44"/>
      <c r="E99" s="24">
        <v>12</v>
      </c>
      <c r="F99" s="42">
        <v>980</v>
      </c>
      <c r="G99" s="22">
        <f t="shared" si="9"/>
        <v>81.66666666666667</v>
      </c>
    </row>
    <row r="100" spans="1:7" ht="15.75">
      <c r="A100">
        <f t="shared" si="10"/>
        <v>100</v>
      </c>
      <c r="B100" s="24" t="s">
        <v>24</v>
      </c>
      <c r="C100" s="18" t="s">
        <v>32</v>
      </c>
      <c r="D100" s="44"/>
      <c r="E100" s="24">
        <v>11</v>
      </c>
      <c r="F100" s="42">
        <v>900</v>
      </c>
      <c r="G100" s="22">
        <f t="shared" si="9"/>
        <v>81.81818181818181</v>
      </c>
    </row>
    <row r="101" spans="1:7" ht="15.75">
      <c r="A101">
        <f t="shared" si="10"/>
        <v>101</v>
      </c>
      <c r="B101" s="24" t="s">
        <v>16</v>
      </c>
      <c r="C101" s="41" t="s">
        <v>116</v>
      </c>
      <c r="D101" s="44"/>
      <c r="E101" s="24">
        <v>12</v>
      </c>
      <c r="F101" s="42">
        <v>984</v>
      </c>
      <c r="G101" s="22">
        <f t="shared" si="9"/>
        <v>82</v>
      </c>
    </row>
    <row r="102" spans="1:7" ht="15.75">
      <c r="A102">
        <f t="shared" si="10"/>
        <v>102</v>
      </c>
      <c r="B102" s="24" t="s">
        <v>16</v>
      </c>
      <c r="C102" s="18" t="s">
        <v>42</v>
      </c>
      <c r="D102" s="44"/>
      <c r="E102" s="24">
        <v>12</v>
      </c>
      <c r="F102" s="42">
        <v>989</v>
      </c>
      <c r="G102" s="22">
        <f t="shared" si="9"/>
        <v>82.41666666666667</v>
      </c>
    </row>
    <row r="103" spans="1:7" ht="15.75">
      <c r="A103">
        <f t="shared" si="10"/>
        <v>103</v>
      </c>
      <c r="B103" s="24" t="s">
        <v>15</v>
      </c>
      <c r="C103" s="41" t="s">
        <v>106</v>
      </c>
      <c r="D103" s="44"/>
      <c r="E103" s="24">
        <v>12</v>
      </c>
      <c r="F103" s="42">
        <v>991</v>
      </c>
      <c r="G103" s="22">
        <f t="shared" si="9"/>
        <v>82.58333333333333</v>
      </c>
    </row>
    <row r="104" spans="1:7" ht="15.75">
      <c r="A104">
        <f t="shared" si="10"/>
        <v>104</v>
      </c>
      <c r="B104" s="24" t="s">
        <v>9</v>
      </c>
      <c r="C104" s="41" t="s">
        <v>85</v>
      </c>
      <c r="D104" s="44"/>
      <c r="E104" s="24">
        <v>10</v>
      </c>
      <c r="F104" s="42">
        <v>829</v>
      </c>
      <c r="G104" s="22">
        <f t="shared" si="9"/>
        <v>82.9</v>
      </c>
    </row>
    <row r="105" spans="1:7" ht="15.75">
      <c r="A105">
        <f t="shared" si="10"/>
        <v>105</v>
      </c>
      <c r="B105" s="24" t="s">
        <v>11</v>
      </c>
      <c r="C105" s="18" t="s">
        <v>43</v>
      </c>
      <c r="D105" s="44"/>
      <c r="E105" s="24">
        <v>12</v>
      </c>
      <c r="F105" s="42">
        <v>999</v>
      </c>
      <c r="G105" s="22">
        <f t="shared" si="9"/>
        <v>83.25</v>
      </c>
    </row>
    <row r="106" spans="1:7" ht="15.75">
      <c r="A106">
        <f t="shared" si="10"/>
        <v>106</v>
      </c>
      <c r="B106" s="24" t="s">
        <v>20</v>
      </c>
      <c r="C106" s="18" t="s">
        <v>132</v>
      </c>
      <c r="D106" s="44"/>
      <c r="E106" s="24">
        <v>12</v>
      </c>
      <c r="F106" s="42">
        <v>1000</v>
      </c>
      <c r="G106" s="22">
        <f t="shared" si="9"/>
        <v>83.33333333333333</v>
      </c>
    </row>
    <row r="107" spans="1:7" ht="15.75">
      <c r="A107">
        <f t="shared" si="10"/>
        <v>107</v>
      </c>
      <c r="B107" s="24" t="s">
        <v>11</v>
      </c>
      <c r="C107" s="52" t="s">
        <v>77</v>
      </c>
      <c r="D107" s="44"/>
      <c r="E107" s="24">
        <v>12</v>
      </c>
      <c r="F107" s="42">
        <v>1001</v>
      </c>
      <c r="G107" s="22">
        <f t="shared" si="9"/>
        <v>83.41666666666667</v>
      </c>
    </row>
    <row r="108" spans="1:7" ht="15.75">
      <c r="A108">
        <f t="shared" si="10"/>
        <v>108</v>
      </c>
      <c r="B108" s="24" t="s">
        <v>15</v>
      </c>
      <c r="C108" s="53" t="s">
        <v>103</v>
      </c>
      <c r="D108" s="44"/>
      <c r="E108" s="24">
        <v>12</v>
      </c>
      <c r="F108" s="48">
        <v>1002</v>
      </c>
      <c r="G108" s="22">
        <f t="shared" si="9"/>
        <v>83.5</v>
      </c>
    </row>
    <row r="109" spans="1:7" ht="15.75">
      <c r="A109">
        <f t="shared" si="10"/>
        <v>109</v>
      </c>
      <c r="B109" s="24" t="s">
        <v>20</v>
      </c>
      <c r="C109" s="18" t="s">
        <v>69</v>
      </c>
      <c r="D109" s="44"/>
      <c r="E109" s="24">
        <v>12</v>
      </c>
      <c r="F109" s="42">
        <v>1002</v>
      </c>
      <c r="G109" s="22">
        <f t="shared" si="9"/>
        <v>83.5</v>
      </c>
    </row>
    <row r="110" spans="1:7" ht="15.75">
      <c r="A110">
        <f t="shared" si="10"/>
        <v>110</v>
      </c>
      <c r="B110" s="24" t="s">
        <v>13</v>
      </c>
      <c r="C110" s="18" t="s">
        <v>59</v>
      </c>
      <c r="D110" s="44"/>
      <c r="E110" s="24">
        <v>12</v>
      </c>
      <c r="F110" s="42">
        <v>1004</v>
      </c>
      <c r="G110" s="22">
        <f t="shared" si="9"/>
        <v>83.66666666666667</v>
      </c>
    </row>
    <row r="111" spans="1:7" ht="15.75">
      <c r="A111">
        <f t="shared" si="10"/>
        <v>111</v>
      </c>
      <c r="B111" s="24" t="s">
        <v>13</v>
      </c>
      <c r="C111" s="50" t="s">
        <v>99</v>
      </c>
      <c r="D111" s="44"/>
      <c r="E111" s="24">
        <v>12</v>
      </c>
      <c r="F111" s="42">
        <v>1008</v>
      </c>
      <c r="G111" s="22">
        <f t="shared" si="9"/>
        <v>84</v>
      </c>
    </row>
    <row r="112" spans="1:7" ht="15.75">
      <c r="A112">
        <f t="shared" si="10"/>
        <v>112</v>
      </c>
      <c r="B112" s="24" t="s">
        <v>15</v>
      </c>
      <c r="C112" s="52" t="s">
        <v>79</v>
      </c>
      <c r="D112" s="44"/>
      <c r="E112" s="24">
        <v>12</v>
      </c>
      <c r="F112" s="42">
        <v>1009</v>
      </c>
      <c r="G112" s="22">
        <f t="shared" si="9"/>
        <v>84.08333333333333</v>
      </c>
    </row>
    <row r="113" spans="1:7" ht="15.75">
      <c r="A113">
        <f>A112+1</f>
        <v>113</v>
      </c>
      <c r="B113" s="24" t="s">
        <v>11</v>
      </c>
      <c r="C113" s="41" t="s">
        <v>88</v>
      </c>
      <c r="D113" s="44"/>
      <c r="E113" s="24">
        <v>12</v>
      </c>
      <c r="F113" s="42">
        <v>1010</v>
      </c>
      <c r="G113" s="22">
        <f t="shared" si="9"/>
        <v>84.16666666666667</v>
      </c>
    </row>
    <row r="114" spans="1:7" ht="15.75">
      <c r="A114">
        <f t="shared" si="10"/>
        <v>114</v>
      </c>
      <c r="B114" s="24" t="s">
        <v>9</v>
      </c>
      <c r="C114" s="73" t="s">
        <v>87</v>
      </c>
      <c r="D114" s="44"/>
      <c r="E114" s="24">
        <v>11</v>
      </c>
      <c r="F114" s="42">
        <v>931</v>
      </c>
      <c r="G114" s="22">
        <f t="shared" si="9"/>
        <v>84.63636363636364</v>
      </c>
    </row>
    <row r="115" spans="1:7" ht="15.75">
      <c r="A115">
        <f aca="true" t="shared" si="11" ref="A115:A130">A114+1</f>
        <v>115</v>
      </c>
      <c r="B115" s="24" t="s">
        <v>16</v>
      </c>
      <c r="C115" s="73" t="s">
        <v>114</v>
      </c>
      <c r="D115" s="44"/>
      <c r="E115" s="24">
        <v>12</v>
      </c>
      <c r="F115" s="42">
        <v>1016</v>
      </c>
      <c r="G115" s="22">
        <f t="shared" si="9"/>
        <v>84.66666666666667</v>
      </c>
    </row>
    <row r="116" spans="1:7" ht="15.75">
      <c r="A116">
        <f t="shared" si="11"/>
        <v>116</v>
      </c>
      <c r="B116" s="24" t="s">
        <v>20</v>
      </c>
      <c r="C116" s="18" t="s">
        <v>135</v>
      </c>
      <c r="D116" s="44"/>
      <c r="E116" s="24">
        <v>12</v>
      </c>
      <c r="F116" s="42">
        <v>1017</v>
      </c>
      <c r="G116" s="22">
        <f t="shared" si="9"/>
        <v>84.75</v>
      </c>
    </row>
    <row r="117" spans="1:7" ht="15.75">
      <c r="A117">
        <f t="shared" si="11"/>
        <v>117</v>
      </c>
      <c r="B117" s="24" t="s">
        <v>11</v>
      </c>
      <c r="C117" s="41" t="s">
        <v>90</v>
      </c>
      <c r="D117" s="44"/>
      <c r="E117" s="24">
        <v>12</v>
      </c>
      <c r="F117" s="42">
        <v>1018</v>
      </c>
      <c r="G117" s="22">
        <f t="shared" si="9"/>
        <v>84.83333333333333</v>
      </c>
    </row>
    <row r="118" spans="1:7" ht="15.75">
      <c r="A118">
        <f t="shared" si="11"/>
        <v>118</v>
      </c>
      <c r="B118" s="24" t="s">
        <v>9</v>
      </c>
      <c r="C118" s="55" t="s">
        <v>44</v>
      </c>
      <c r="D118" s="44"/>
      <c r="E118" s="24">
        <v>11</v>
      </c>
      <c r="F118" s="42">
        <v>934</v>
      </c>
      <c r="G118" s="22">
        <f t="shared" si="9"/>
        <v>84.9090909090909</v>
      </c>
    </row>
    <row r="119" spans="1:7" ht="15.75">
      <c r="A119">
        <f t="shared" si="11"/>
        <v>119</v>
      </c>
      <c r="B119" s="24" t="s">
        <v>24</v>
      </c>
      <c r="C119" s="18" t="s">
        <v>36</v>
      </c>
      <c r="D119" s="44"/>
      <c r="E119" s="24">
        <v>11</v>
      </c>
      <c r="F119" s="42">
        <v>939</v>
      </c>
      <c r="G119" s="22">
        <f t="shared" si="9"/>
        <v>85.36363636363636</v>
      </c>
    </row>
    <row r="120" spans="1:7" ht="15.75">
      <c r="A120">
        <f t="shared" si="11"/>
        <v>120</v>
      </c>
      <c r="B120" s="24" t="s">
        <v>17</v>
      </c>
      <c r="C120" s="41" t="s">
        <v>123</v>
      </c>
      <c r="D120" s="44"/>
      <c r="E120" s="24">
        <v>12</v>
      </c>
      <c r="F120" s="42">
        <v>1033</v>
      </c>
      <c r="G120" s="22">
        <f t="shared" si="9"/>
        <v>86.08333333333333</v>
      </c>
    </row>
    <row r="121" spans="1:7" ht="15.75">
      <c r="A121">
        <f t="shared" si="11"/>
        <v>121</v>
      </c>
      <c r="B121" s="24" t="s">
        <v>24</v>
      </c>
      <c r="C121" s="18" t="s">
        <v>74</v>
      </c>
      <c r="D121" s="44"/>
      <c r="E121" s="24">
        <v>11</v>
      </c>
      <c r="F121" s="48">
        <v>948</v>
      </c>
      <c r="G121" s="22">
        <f t="shared" si="9"/>
        <v>86.18181818181819</v>
      </c>
    </row>
    <row r="122" spans="1:7" ht="15.75">
      <c r="A122">
        <f t="shared" si="11"/>
        <v>122</v>
      </c>
      <c r="B122" s="24" t="s">
        <v>20</v>
      </c>
      <c r="C122" s="73" t="s">
        <v>133</v>
      </c>
      <c r="D122" s="44"/>
      <c r="E122" s="24">
        <v>12</v>
      </c>
      <c r="F122" s="42">
        <v>1040</v>
      </c>
      <c r="G122" s="22">
        <f t="shared" si="9"/>
        <v>86.66666666666667</v>
      </c>
    </row>
    <row r="123" spans="1:7" ht="15.75">
      <c r="A123">
        <f t="shared" si="11"/>
        <v>123</v>
      </c>
      <c r="B123" s="24" t="s">
        <v>9</v>
      </c>
      <c r="C123" s="18" t="s">
        <v>82</v>
      </c>
      <c r="D123" s="44"/>
      <c r="E123" s="24">
        <v>11</v>
      </c>
      <c r="F123" s="42">
        <v>957</v>
      </c>
      <c r="G123" s="22">
        <f t="shared" si="9"/>
        <v>87</v>
      </c>
    </row>
    <row r="124" spans="1:7" ht="15.75">
      <c r="A124">
        <f t="shared" si="11"/>
        <v>124</v>
      </c>
      <c r="B124" s="24" t="s">
        <v>20</v>
      </c>
      <c r="C124" s="18" t="s">
        <v>138</v>
      </c>
      <c r="D124" s="44"/>
      <c r="E124" s="24">
        <v>12</v>
      </c>
      <c r="F124" s="42">
        <v>1050</v>
      </c>
      <c r="G124" s="22">
        <f t="shared" si="9"/>
        <v>87.5</v>
      </c>
    </row>
    <row r="125" spans="1:7" ht="15.75">
      <c r="A125">
        <f t="shared" si="11"/>
        <v>125</v>
      </c>
      <c r="B125" s="24" t="s">
        <v>11</v>
      </c>
      <c r="C125" s="73" t="s">
        <v>95</v>
      </c>
      <c r="D125" s="44"/>
      <c r="E125" s="24">
        <v>12</v>
      </c>
      <c r="F125" s="42">
        <v>1055</v>
      </c>
      <c r="G125" s="22">
        <f t="shared" si="9"/>
        <v>87.91666666666667</v>
      </c>
    </row>
    <row r="126" spans="1:7" ht="15.75">
      <c r="A126">
        <f t="shared" si="11"/>
        <v>126</v>
      </c>
      <c r="B126" s="24" t="s">
        <v>13</v>
      </c>
      <c r="C126" s="73" t="s">
        <v>102</v>
      </c>
      <c r="D126" s="44"/>
      <c r="E126" s="24">
        <v>12</v>
      </c>
      <c r="F126" s="42">
        <v>1056</v>
      </c>
      <c r="G126" s="22">
        <f t="shared" si="9"/>
        <v>88</v>
      </c>
    </row>
    <row r="127" spans="1:7" ht="15.75">
      <c r="A127">
        <f t="shared" si="11"/>
        <v>127</v>
      </c>
      <c r="B127" s="24" t="s">
        <v>25</v>
      </c>
      <c r="C127" s="18" t="s">
        <v>39</v>
      </c>
      <c r="D127" s="44"/>
      <c r="E127" s="24">
        <v>12</v>
      </c>
      <c r="F127" s="42">
        <v>1056</v>
      </c>
      <c r="G127" s="22">
        <f t="shared" si="9"/>
        <v>88</v>
      </c>
    </row>
    <row r="128" spans="1:7" ht="15.75">
      <c r="A128">
        <f t="shared" si="11"/>
        <v>128</v>
      </c>
      <c r="B128" s="24" t="s">
        <v>13</v>
      </c>
      <c r="C128" s="52" t="s">
        <v>98</v>
      </c>
      <c r="D128" s="44"/>
      <c r="E128" s="24">
        <v>12</v>
      </c>
      <c r="F128" s="42">
        <v>1060</v>
      </c>
      <c r="G128" s="22">
        <f t="shared" si="9"/>
        <v>88.33333333333333</v>
      </c>
    </row>
    <row r="129" spans="1:7" ht="15.75">
      <c r="A129">
        <f t="shared" si="11"/>
        <v>129</v>
      </c>
      <c r="B129" s="24" t="s">
        <v>9</v>
      </c>
      <c r="C129" s="56" t="s">
        <v>86</v>
      </c>
      <c r="D129" s="44"/>
      <c r="E129" s="24">
        <v>11</v>
      </c>
      <c r="F129" s="42">
        <v>972</v>
      </c>
      <c r="G129" s="22">
        <f>F129/(E129)</f>
        <v>88.36363636363636</v>
      </c>
    </row>
    <row r="130" spans="1:7" ht="15.75">
      <c r="A130">
        <f t="shared" si="11"/>
        <v>130</v>
      </c>
      <c r="B130" s="24" t="s">
        <v>9</v>
      </c>
      <c r="C130" s="52" t="s">
        <v>83</v>
      </c>
      <c r="D130" s="44"/>
      <c r="E130" s="24">
        <v>11</v>
      </c>
      <c r="F130" s="42">
        <v>973</v>
      </c>
      <c r="G130" s="22">
        <f aca="true" t="shared" si="12" ref="G130:G142">F130/E130</f>
        <v>88.45454545454545</v>
      </c>
    </row>
    <row r="131" spans="1:7" ht="15.75">
      <c r="A131">
        <f aca="true" t="shared" si="13" ref="A131:A142">A130+1</f>
        <v>131</v>
      </c>
      <c r="B131" s="24" t="s">
        <v>19</v>
      </c>
      <c r="C131" s="53" t="s">
        <v>124</v>
      </c>
      <c r="D131" s="44"/>
      <c r="E131" s="24">
        <v>12</v>
      </c>
      <c r="F131" s="42">
        <v>1062</v>
      </c>
      <c r="G131" s="22">
        <f t="shared" si="12"/>
        <v>88.5</v>
      </c>
    </row>
    <row r="132" spans="1:7" ht="15.75">
      <c r="A132">
        <f t="shared" si="13"/>
        <v>132</v>
      </c>
      <c r="B132" s="24" t="s">
        <v>25</v>
      </c>
      <c r="C132" s="18" t="s">
        <v>58</v>
      </c>
      <c r="D132" s="44"/>
      <c r="E132" s="24">
        <v>12</v>
      </c>
      <c r="F132" s="42">
        <v>1065</v>
      </c>
      <c r="G132" s="22">
        <f t="shared" si="12"/>
        <v>88.75</v>
      </c>
    </row>
    <row r="133" spans="1:7" ht="15.75">
      <c r="A133">
        <f t="shared" si="13"/>
        <v>133</v>
      </c>
      <c r="B133" s="24" t="s">
        <v>24</v>
      </c>
      <c r="C133" s="52" t="s">
        <v>48</v>
      </c>
      <c r="D133" s="44"/>
      <c r="E133" s="24">
        <v>11</v>
      </c>
      <c r="F133" s="42">
        <v>978</v>
      </c>
      <c r="G133" s="22">
        <f t="shared" si="12"/>
        <v>88.9090909090909</v>
      </c>
    </row>
    <row r="134" spans="1:7" ht="15.75">
      <c r="A134">
        <f t="shared" si="13"/>
        <v>134</v>
      </c>
      <c r="B134" s="24" t="s">
        <v>13</v>
      </c>
      <c r="C134" s="18" t="s">
        <v>61</v>
      </c>
      <c r="D134" s="44"/>
      <c r="E134" s="24">
        <v>12</v>
      </c>
      <c r="F134" s="42">
        <v>1069</v>
      </c>
      <c r="G134" s="22">
        <f t="shared" si="12"/>
        <v>89.08333333333333</v>
      </c>
    </row>
    <row r="135" spans="1:7" ht="15.75">
      <c r="A135">
        <f t="shared" si="13"/>
        <v>135</v>
      </c>
      <c r="B135" s="24" t="s">
        <v>23</v>
      </c>
      <c r="C135" s="53" t="s">
        <v>147</v>
      </c>
      <c r="D135" s="44"/>
      <c r="E135" s="24">
        <v>12</v>
      </c>
      <c r="F135" s="42">
        <v>1075</v>
      </c>
      <c r="G135" s="22">
        <f t="shared" si="12"/>
        <v>89.58333333333333</v>
      </c>
    </row>
    <row r="136" spans="1:7" ht="15.75">
      <c r="A136">
        <f t="shared" si="13"/>
        <v>136</v>
      </c>
      <c r="B136" s="24" t="s">
        <v>25</v>
      </c>
      <c r="C136" s="53" t="s">
        <v>159</v>
      </c>
      <c r="D136" s="44"/>
      <c r="E136" s="24">
        <v>12</v>
      </c>
      <c r="F136" s="42">
        <v>1076</v>
      </c>
      <c r="G136" s="22">
        <f t="shared" si="12"/>
        <v>89.66666666666667</v>
      </c>
    </row>
    <row r="137" spans="1:7" ht="15.75">
      <c r="A137">
        <f t="shared" si="13"/>
        <v>137</v>
      </c>
      <c r="B137" s="24" t="s">
        <v>13</v>
      </c>
      <c r="C137" s="18" t="s">
        <v>60</v>
      </c>
      <c r="D137" s="44"/>
      <c r="E137" s="24">
        <v>12</v>
      </c>
      <c r="F137" s="42">
        <v>1088</v>
      </c>
      <c r="G137" s="22">
        <f t="shared" si="12"/>
        <v>90.66666666666667</v>
      </c>
    </row>
    <row r="138" spans="1:7" ht="15.75">
      <c r="A138">
        <f t="shared" si="13"/>
        <v>138</v>
      </c>
      <c r="B138" s="24" t="s">
        <v>19</v>
      </c>
      <c r="C138" s="73" t="s">
        <v>131</v>
      </c>
      <c r="D138" s="44"/>
      <c r="E138" s="24">
        <v>12</v>
      </c>
      <c r="F138" s="42">
        <v>1090</v>
      </c>
      <c r="G138" s="22">
        <f t="shared" si="12"/>
        <v>90.83333333333333</v>
      </c>
    </row>
    <row r="139" spans="1:7" ht="15.75">
      <c r="A139">
        <f t="shared" si="13"/>
        <v>139</v>
      </c>
      <c r="B139" s="24" t="s">
        <v>19</v>
      </c>
      <c r="C139" s="52" t="s">
        <v>65</v>
      </c>
      <c r="D139" s="44"/>
      <c r="E139" s="24">
        <v>12</v>
      </c>
      <c r="F139" s="42">
        <v>1104</v>
      </c>
      <c r="G139" s="22">
        <f t="shared" si="12"/>
        <v>92</v>
      </c>
    </row>
    <row r="140" spans="1:7" ht="15.75">
      <c r="A140">
        <f t="shared" si="13"/>
        <v>140</v>
      </c>
      <c r="B140" s="24" t="s">
        <v>25</v>
      </c>
      <c r="C140" s="18" t="s">
        <v>76</v>
      </c>
      <c r="D140" s="44"/>
      <c r="E140" s="24">
        <v>12</v>
      </c>
      <c r="F140" s="42">
        <v>1124</v>
      </c>
      <c r="G140" s="22">
        <f t="shared" si="12"/>
        <v>93.66666666666667</v>
      </c>
    </row>
    <row r="141" spans="1:7" ht="15.75">
      <c r="A141">
        <f t="shared" si="13"/>
        <v>141</v>
      </c>
      <c r="B141" s="24" t="s">
        <v>15</v>
      </c>
      <c r="C141" s="74" t="s">
        <v>63</v>
      </c>
      <c r="D141" s="44"/>
      <c r="E141" s="24">
        <v>12</v>
      </c>
      <c r="F141" s="42">
        <v>1127</v>
      </c>
      <c r="G141" s="22">
        <f t="shared" si="12"/>
        <v>93.91666666666667</v>
      </c>
    </row>
    <row r="142" spans="1:7" ht="15.75">
      <c r="A142">
        <f t="shared" si="13"/>
        <v>142</v>
      </c>
      <c r="B142" s="24" t="s">
        <v>24</v>
      </c>
      <c r="C142" s="73" t="s">
        <v>157</v>
      </c>
      <c r="D142" s="44"/>
      <c r="E142" s="24">
        <v>11</v>
      </c>
      <c r="F142" s="42">
        <v>1054</v>
      </c>
      <c r="G142" s="22">
        <f t="shared" si="12"/>
        <v>95.81818181818181</v>
      </c>
    </row>
    <row r="143" spans="2:7" ht="15.75">
      <c r="B143" s="24"/>
      <c r="C143" s="18"/>
      <c r="D143" s="24"/>
      <c r="E143" s="24"/>
      <c r="F143" s="24"/>
      <c r="G143" s="22"/>
    </row>
    <row r="144" spans="2:7" ht="15.75">
      <c r="B144" s="24"/>
      <c r="C144" s="18"/>
      <c r="D144" s="24"/>
      <c r="E144" s="24"/>
      <c r="F144" s="24"/>
      <c r="G144" s="22"/>
    </row>
    <row r="145" spans="2:7" ht="15.75">
      <c r="B145" s="24"/>
      <c r="C145" s="18"/>
      <c r="D145" s="24"/>
      <c r="E145" s="24"/>
      <c r="F145" s="24"/>
      <c r="G145" s="22"/>
    </row>
    <row r="146" spans="2:7" ht="15.75">
      <c r="B146" s="24"/>
      <c r="C146" s="18"/>
      <c r="D146" s="24"/>
      <c r="E146" s="24"/>
      <c r="F146" s="24"/>
      <c r="G146" s="22"/>
    </row>
    <row r="147" spans="2:7" ht="15.75">
      <c r="B147" s="24"/>
      <c r="C147" s="18"/>
      <c r="D147" s="24"/>
      <c r="E147" s="24"/>
      <c r="F147" s="24"/>
      <c r="G147" s="22"/>
    </row>
    <row r="148" spans="2:7" ht="15.75">
      <c r="B148" s="24"/>
      <c r="C148" s="18"/>
      <c r="D148" s="24"/>
      <c r="E148" s="24"/>
      <c r="F148" s="24"/>
      <c r="G148" s="22"/>
    </row>
    <row r="149" spans="2:7" ht="15.75">
      <c r="B149" s="24"/>
      <c r="C149" s="18"/>
      <c r="D149" s="24"/>
      <c r="E149" s="24"/>
      <c r="F149" s="24"/>
      <c r="G149" s="22"/>
    </row>
    <row r="150" spans="2:7" ht="15.75">
      <c r="B150" s="24"/>
      <c r="C150" s="18"/>
      <c r="D150" s="24"/>
      <c r="E150" s="24"/>
      <c r="F150" s="24"/>
      <c r="G150" s="22"/>
    </row>
    <row r="151" spans="2:7" ht="15.75">
      <c r="B151" s="24"/>
      <c r="C151" s="18"/>
      <c r="D151" s="24"/>
      <c r="E151" s="24"/>
      <c r="F151" s="24"/>
      <c r="G151" s="22"/>
    </row>
    <row r="152" spans="2:7" ht="15.75">
      <c r="B152" s="24"/>
      <c r="C152" s="18"/>
      <c r="D152" s="24"/>
      <c r="E152" s="24"/>
      <c r="F152" s="24"/>
      <c r="G152" s="22"/>
    </row>
    <row r="153" spans="2:7" ht="15.75">
      <c r="B153" s="24"/>
      <c r="C153" s="18"/>
      <c r="D153" s="24"/>
      <c r="E153" s="24"/>
      <c r="F153" s="24"/>
      <c r="G153" s="22"/>
    </row>
    <row r="154" spans="2:5" ht="15.75">
      <c r="B154" s="14"/>
      <c r="C154" s="15"/>
      <c r="D154" s="14"/>
      <c r="E154" s="14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5" bottom="0.85" header="0.1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0" customWidth="1"/>
    <col min="2" max="2" width="2.625" style="0" customWidth="1"/>
    <col min="3" max="3" width="29.75390625" style="0" customWidth="1"/>
    <col min="4" max="4" width="1.75390625" style="0" customWidth="1"/>
    <col min="5" max="5" width="4.875" style="15" bestFit="1" customWidth="1"/>
    <col min="7" max="7" width="6.00390625" style="1" bestFit="1" customWidth="1"/>
    <col min="9" max="9" width="6.00390625" style="0" bestFit="1" customWidth="1"/>
  </cols>
  <sheetData>
    <row r="1" spans="1:9" ht="15.75">
      <c r="A1" s="21">
        <v>1</v>
      </c>
      <c r="B1" s="24" t="s">
        <v>19</v>
      </c>
      <c r="C1" s="50" t="s">
        <v>71</v>
      </c>
      <c r="D1" s="44"/>
      <c r="E1" s="24">
        <v>12</v>
      </c>
      <c r="F1" s="42">
        <v>1176</v>
      </c>
      <c r="G1" s="42">
        <v>812</v>
      </c>
      <c r="H1" s="23">
        <f aca="true" t="shared" si="0" ref="H1:H12">F1-G1</f>
        <v>364</v>
      </c>
      <c r="I1" s="1">
        <f>H1/E1</f>
        <v>30.333333333333332</v>
      </c>
    </row>
    <row r="2" spans="1:9" ht="15.75">
      <c r="A2">
        <f aca="true" t="shared" si="1" ref="A2:A34">A1+1</f>
        <v>2</v>
      </c>
      <c r="B2" s="24" t="s">
        <v>17</v>
      </c>
      <c r="C2" s="50" t="s">
        <v>78</v>
      </c>
      <c r="D2" s="44"/>
      <c r="E2" s="24">
        <v>12</v>
      </c>
      <c r="F2" s="42">
        <v>1127</v>
      </c>
      <c r="G2" s="42">
        <v>804</v>
      </c>
      <c r="H2" s="23">
        <f t="shared" si="0"/>
        <v>323</v>
      </c>
      <c r="I2" s="1">
        <f aca="true" t="shared" si="2" ref="I2:I65">H2/E2</f>
        <v>26.916666666666668</v>
      </c>
    </row>
    <row r="3" spans="1:9" ht="15.75">
      <c r="A3">
        <f t="shared" si="1"/>
        <v>3</v>
      </c>
      <c r="B3" s="24" t="s">
        <v>20</v>
      </c>
      <c r="C3" s="50" t="s">
        <v>134</v>
      </c>
      <c r="D3" s="44"/>
      <c r="E3" s="24">
        <v>12</v>
      </c>
      <c r="F3" s="42">
        <v>1134</v>
      </c>
      <c r="G3" s="42">
        <v>867</v>
      </c>
      <c r="H3" s="23">
        <f t="shared" si="0"/>
        <v>267</v>
      </c>
      <c r="I3" s="1">
        <f t="shared" si="2"/>
        <v>22.25</v>
      </c>
    </row>
    <row r="4" spans="1:9" ht="15.75">
      <c r="A4">
        <f t="shared" si="1"/>
        <v>4</v>
      </c>
      <c r="B4" s="24" t="s">
        <v>19</v>
      </c>
      <c r="C4" s="18" t="s">
        <v>127</v>
      </c>
      <c r="D4" s="44"/>
      <c r="E4" s="24">
        <v>12</v>
      </c>
      <c r="F4" s="42">
        <v>932</v>
      </c>
      <c r="G4" s="42">
        <v>691</v>
      </c>
      <c r="H4" s="23">
        <f t="shared" si="0"/>
        <v>241</v>
      </c>
      <c r="I4" s="1">
        <f t="shared" si="2"/>
        <v>20.083333333333332</v>
      </c>
    </row>
    <row r="5" spans="1:9" ht="15.75">
      <c r="A5">
        <f t="shared" si="1"/>
        <v>5</v>
      </c>
      <c r="B5" s="24" t="s">
        <v>23</v>
      </c>
      <c r="C5" s="50" t="s">
        <v>151</v>
      </c>
      <c r="D5" s="44"/>
      <c r="E5" s="24">
        <v>12</v>
      </c>
      <c r="F5" s="42">
        <v>1040</v>
      </c>
      <c r="G5" s="42">
        <v>811</v>
      </c>
      <c r="H5" s="23">
        <f t="shared" si="0"/>
        <v>229</v>
      </c>
      <c r="I5" s="1">
        <f t="shared" si="2"/>
        <v>19.083333333333332</v>
      </c>
    </row>
    <row r="6" spans="1:9" ht="15.75">
      <c r="A6">
        <f t="shared" si="1"/>
        <v>6</v>
      </c>
      <c r="B6" s="24" t="s">
        <v>11</v>
      </c>
      <c r="C6" s="50" t="s">
        <v>57</v>
      </c>
      <c r="D6" s="44"/>
      <c r="E6" s="24">
        <v>12</v>
      </c>
      <c r="F6" s="42">
        <v>968</v>
      </c>
      <c r="G6" s="42">
        <v>741</v>
      </c>
      <c r="H6" s="23">
        <f t="shared" si="0"/>
        <v>227</v>
      </c>
      <c r="I6" s="1">
        <f t="shared" si="2"/>
        <v>18.916666666666668</v>
      </c>
    </row>
    <row r="7" spans="1:9" ht="15.75">
      <c r="A7">
        <f t="shared" si="1"/>
        <v>7</v>
      </c>
      <c r="B7" s="24" t="s">
        <v>25</v>
      </c>
      <c r="C7" s="50" t="s">
        <v>33</v>
      </c>
      <c r="D7" s="44"/>
      <c r="E7" s="24">
        <v>12</v>
      </c>
      <c r="F7" s="42">
        <v>1090</v>
      </c>
      <c r="G7" s="42">
        <v>874</v>
      </c>
      <c r="H7" s="23">
        <f t="shared" si="0"/>
        <v>216</v>
      </c>
      <c r="I7" s="1">
        <f t="shared" si="2"/>
        <v>18</v>
      </c>
    </row>
    <row r="8" spans="1:9" ht="15.75">
      <c r="A8">
        <f t="shared" si="1"/>
        <v>8</v>
      </c>
      <c r="B8" s="24" t="s">
        <v>20</v>
      </c>
      <c r="C8" s="18" t="s">
        <v>70</v>
      </c>
      <c r="D8" s="44"/>
      <c r="E8" s="24">
        <v>12</v>
      </c>
      <c r="F8" s="42">
        <v>1051</v>
      </c>
      <c r="G8" s="42">
        <v>837</v>
      </c>
      <c r="H8" s="23">
        <f t="shared" si="0"/>
        <v>214</v>
      </c>
      <c r="I8" s="1">
        <f t="shared" si="2"/>
        <v>17.833333333333332</v>
      </c>
    </row>
    <row r="9" spans="1:9" ht="15.75">
      <c r="A9">
        <f t="shared" si="1"/>
        <v>9</v>
      </c>
      <c r="B9" s="24" t="s">
        <v>16</v>
      </c>
      <c r="C9" s="50" t="s">
        <v>29</v>
      </c>
      <c r="D9" s="44"/>
      <c r="E9" s="24">
        <v>12</v>
      </c>
      <c r="F9" s="42">
        <v>1074</v>
      </c>
      <c r="G9" s="42">
        <v>866</v>
      </c>
      <c r="H9" s="23">
        <f t="shared" si="0"/>
        <v>208</v>
      </c>
      <c r="I9" s="1">
        <f t="shared" si="2"/>
        <v>17.333333333333332</v>
      </c>
    </row>
    <row r="10" spans="1:9" ht="15.75">
      <c r="A10">
        <f t="shared" si="1"/>
        <v>10</v>
      </c>
      <c r="B10" s="24" t="s">
        <v>9</v>
      </c>
      <c r="C10" s="50" t="s">
        <v>12</v>
      </c>
      <c r="D10" s="44"/>
      <c r="E10" s="24">
        <v>11</v>
      </c>
      <c r="F10" s="42">
        <v>888</v>
      </c>
      <c r="G10" s="42">
        <v>721</v>
      </c>
      <c r="H10" s="23">
        <f t="shared" si="0"/>
        <v>167</v>
      </c>
      <c r="I10" s="1">
        <f t="shared" si="2"/>
        <v>15.181818181818182</v>
      </c>
    </row>
    <row r="11" spans="1:9" ht="15.75">
      <c r="A11">
        <f t="shared" si="1"/>
        <v>11</v>
      </c>
      <c r="B11" s="24" t="s">
        <v>24</v>
      </c>
      <c r="C11" s="18" t="s">
        <v>31</v>
      </c>
      <c r="D11" s="44"/>
      <c r="E11" s="24">
        <v>11</v>
      </c>
      <c r="F11" s="42">
        <v>1026</v>
      </c>
      <c r="G11" s="42">
        <v>870</v>
      </c>
      <c r="H11" s="23">
        <f t="shared" si="0"/>
        <v>156</v>
      </c>
      <c r="I11" s="1">
        <f t="shared" si="2"/>
        <v>14.181818181818182</v>
      </c>
    </row>
    <row r="12" spans="1:9" ht="15.75">
      <c r="A12">
        <f t="shared" si="1"/>
        <v>12</v>
      </c>
      <c r="B12" s="24" t="s">
        <v>25</v>
      </c>
      <c r="C12" s="18" t="s">
        <v>35</v>
      </c>
      <c r="D12" s="44"/>
      <c r="E12" s="24">
        <v>12</v>
      </c>
      <c r="F12" s="42">
        <v>1069</v>
      </c>
      <c r="G12" s="42">
        <v>904</v>
      </c>
      <c r="H12" s="23">
        <f t="shared" si="0"/>
        <v>165</v>
      </c>
      <c r="I12" s="1">
        <f t="shared" si="2"/>
        <v>13.75</v>
      </c>
    </row>
    <row r="13" spans="1:9" ht="15.75">
      <c r="A13">
        <f t="shared" si="1"/>
        <v>13</v>
      </c>
      <c r="B13" s="24" t="s">
        <v>9</v>
      </c>
      <c r="C13" s="18" t="s">
        <v>10</v>
      </c>
      <c r="D13" s="44"/>
      <c r="E13" s="24">
        <v>11</v>
      </c>
      <c r="F13" s="42">
        <v>1010</v>
      </c>
      <c r="G13" s="42">
        <v>859</v>
      </c>
      <c r="H13" s="23">
        <f aca="true" t="shared" si="3" ref="H13:H24">F13-G13</f>
        <v>151</v>
      </c>
      <c r="I13" s="1">
        <f t="shared" si="2"/>
        <v>13.727272727272727</v>
      </c>
    </row>
    <row r="14" spans="1:9" ht="15.75">
      <c r="A14">
        <f t="shared" si="1"/>
        <v>14</v>
      </c>
      <c r="B14" s="24" t="s">
        <v>9</v>
      </c>
      <c r="C14" s="18" t="s">
        <v>56</v>
      </c>
      <c r="D14" s="44"/>
      <c r="E14" s="24">
        <v>11</v>
      </c>
      <c r="F14" s="48">
        <v>1043</v>
      </c>
      <c r="G14" s="48">
        <v>892</v>
      </c>
      <c r="H14" s="23">
        <f t="shared" si="3"/>
        <v>151</v>
      </c>
      <c r="I14" s="1">
        <f t="shared" si="2"/>
        <v>13.727272727272727</v>
      </c>
    </row>
    <row r="15" spans="1:9" ht="15.75">
      <c r="A15">
        <f t="shared" si="1"/>
        <v>15</v>
      </c>
      <c r="B15" s="24" t="s">
        <v>21</v>
      </c>
      <c r="C15" s="51" t="s">
        <v>139</v>
      </c>
      <c r="D15" s="44"/>
      <c r="E15" s="24">
        <v>12</v>
      </c>
      <c r="F15" s="48">
        <v>889</v>
      </c>
      <c r="G15" s="48">
        <v>736</v>
      </c>
      <c r="H15" s="23">
        <f t="shared" si="3"/>
        <v>153</v>
      </c>
      <c r="I15" s="1">
        <f t="shared" si="2"/>
        <v>12.75</v>
      </c>
    </row>
    <row r="16" spans="1:9" ht="15.75">
      <c r="A16">
        <f t="shared" si="1"/>
        <v>16</v>
      </c>
      <c r="B16" s="24" t="s">
        <v>19</v>
      </c>
      <c r="C16" s="43" t="s">
        <v>129</v>
      </c>
      <c r="D16" s="44"/>
      <c r="E16" s="24">
        <v>12</v>
      </c>
      <c r="F16" s="42">
        <v>1016</v>
      </c>
      <c r="G16" s="42">
        <v>864</v>
      </c>
      <c r="H16" s="23">
        <f t="shared" si="3"/>
        <v>152</v>
      </c>
      <c r="I16" s="1">
        <f t="shared" si="2"/>
        <v>12.666666666666666</v>
      </c>
    </row>
    <row r="17" spans="1:9" ht="15.75">
      <c r="A17">
        <f t="shared" si="1"/>
        <v>17</v>
      </c>
      <c r="B17" s="24" t="s">
        <v>24</v>
      </c>
      <c r="C17" s="50" t="s">
        <v>75</v>
      </c>
      <c r="D17" s="44"/>
      <c r="E17" s="24">
        <v>11</v>
      </c>
      <c r="F17" s="42">
        <v>1013</v>
      </c>
      <c r="G17" s="42">
        <v>876</v>
      </c>
      <c r="H17" s="23">
        <f t="shared" si="3"/>
        <v>137</v>
      </c>
      <c r="I17" s="1">
        <f t="shared" si="2"/>
        <v>12.454545454545455</v>
      </c>
    </row>
    <row r="18" spans="1:9" ht="15.75">
      <c r="A18">
        <f t="shared" si="1"/>
        <v>18</v>
      </c>
      <c r="B18" s="24" t="s">
        <v>24</v>
      </c>
      <c r="C18" s="18" t="s">
        <v>51</v>
      </c>
      <c r="D18" s="44"/>
      <c r="E18" s="24">
        <v>11</v>
      </c>
      <c r="F18" s="42">
        <v>974</v>
      </c>
      <c r="G18" s="42">
        <v>838</v>
      </c>
      <c r="H18" s="23">
        <f t="shared" si="3"/>
        <v>136</v>
      </c>
      <c r="I18" s="1">
        <f t="shared" si="2"/>
        <v>12.363636363636363</v>
      </c>
    </row>
    <row r="19" spans="1:9" ht="15.75">
      <c r="A19">
        <f t="shared" si="1"/>
        <v>19</v>
      </c>
      <c r="B19" s="24" t="s">
        <v>16</v>
      </c>
      <c r="C19" s="41" t="s">
        <v>115</v>
      </c>
      <c r="D19" s="44"/>
      <c r="E19" s="24">
        <v>12</v>
      </c>
      <c r="F19" s="42">
        <v>1033</v>
      </c>
      <c r="G19" s="42">
        <v>888</v>
      </c>
      <c r="H19" s="23">
        <f t="shared" si="3"/>
        <v>145</v>
      </c>
      <c r="I19" s="1">
        <f t="shared" si="2"/>
        <v>12.083333333333334</v>
      </c>
    </row>
    <row r="20" spans="1:9" ht="15.75">
      <c r="A20">
        <f t="shared" si="1"/>
        <v>20</v>
      </c>
      <c r="B20" s="24" t="s">
        <v>25</v>
      </c>
      <c r="C20" s="18" t="s">
        <v>165</v>
      </c>
      <c r="D20" s="44"/>
      <c r="E20" s="24">
        <v>12</v>
      </c>
      <c r="F20" s="42">
        <v>1059</v>
      </c>
      <c r="G20" s="42">
        <v>915</v>
      </c>
      <c r="H20" s="23">
        <f t="shared" si="3"/>
        <v>144</v>
      </c>
      <c r="I20" s="1">
        <f t="shared" si="2"/>
        <v>12</v>
      </c>
    </row>
    <row r="21" spans="1:9" ht="15.75">
      <c r="A21">
        <f t="shared" si="1"/>
        <v>21</v>
      </c>
      <c r="B21" s="24" t="s">
        <v>9</v>
      </c>
      <c r="C21" s="18" t="s">
        <v>81</v>
      </c>
      <c r="D21" s="44"/>
      <c r="E21" s="24">
        <v>11</v>
      </c>
      <c r="F21" s="42">
        <v>1018</v>
      </c>
      <c r="G21" s="42">
        <v>893</v>
      </c>
      <c r="H21" s="23">
        <f t="shared" si="3"/>
        <v>125</v>
      </c>
      <c r="I21" s="1">
        <f t="shared" si="2"/>
        <v>11.363636363636363</v>
      </c>
    </row>
    <row r="22" spans="1:9" ht="15.75">
      <c r="A22">
        <f t="shared" si="1"/>
        <v>22</v>
      </c>
      <c r="B22" s="24" t="s">
        <v>15</v>
      </c>
      <c r="C22" s="50" t="s">
        <v>107</v>
      </c>
      <c r="D22" s="44"/>
      <c r="E22" s="24">
        <v>12</v>
      </c>
      <c r="F22" s="42">
        <v>978</v>
      </c>
      <c r="G22" s="42">
        <v>852</v>
      </c>
      <c r="H22" s="23">
        <f t="shared" si="3"/>
        <v>126</v>
      </c>
      <c r="I22" s="1">
        <f t="shared" si="2"/>
        <v>10.5</v>
      </c>
    </row>
    <row r="23" spans="1:9" ht="15.75">
      <c r="A23">
        <f t="shared" si="1"/>
        <v>23</v>
      </c>
      <c r="B23" s="24" t="s">
        <v>15</v>
      </c>
      <c r="C23" s="18" t="s">
        <v>105</v>
      </c>
      <c r="D23" s="44"/>
      <c r="E23" s="24">
        <v>12</v>
      </c>
      <c r="F23" s="42">
        <v>1023</v>
      </c>
      <c r="G23" s="42">
        <v>897</v>
      </c>
      <c r="H23" s="23">
        <f t="shared" si="3"/>
        <v>126</v>
      </c>
      <c r="I23" s="1">
        <f t="shared" si="2"/>
        <v>10.5</v>
      </c>
    </row>
    <row r="24" spans="1:9" ht="15.75">
      <c r="A24">
        <f t="shared" si="1"/>
        <v>24</v>
      </c>
      <c r="B24" s="24" t="s">
        <v>13</v>
      </c>
      <c r="C24" s="18" t="s">
        <v>101</v>
      </c>
      <c r="D24" s="44"/>
      <c r="E24" s="24">
        <v>12</v>
      </c>
      <c r="F24" s="42">
        <v>1059</v>
      </c>
      <c r="G24" s="42">
        <v>943</v>
      </c>
      <c r="H24" s="23">
        <f t="shared" si="3"/>
        <v>116</v>
      </c>
      <c r="I24" s="1">
        <f t="shared" si="2"/>
        <v>9.666666666666666</v>
      </c>
    </row>
    <row r="25" spans="1:9" ht="15.75">
      <c r="A25">
        <f t="shared" si="1"/>
        <v>25</v>
      </c>
      <c r="B25" s="24" t="s">
        <v>20</v>
      </c>
      <c r="C25" s="18" t="s">
        <v>54</v>
      </c>
      <c r="D25" s="44"/>
      <c r="E25" s="24">
        <v>12</v>
      </c>
      <c r="F25" s="42">
        <v>1018</v>
      </c>
      <c r="G25" s="42">
        <v>905</v>
      </c>
      <c r="H25" s="23">
        <f>F25-G25</f>
        <v>113</v>
      </c>
      <c r="I25" s="1">
        <f t="shared" si="2"/>
        <v>9.416666666666666</v>
      </c>
    </row>
    <row r="26" spans="1:9" ht="15.75">
      <c r="A26">
        <f t="shared" si="1"/>
        <v>26</v>
      </c>
      <c r="B26" s="24" t="s">
        <v>15</v>
      </c>
      <c r="C26" s="18" t="s">
        <v>14</v>
      </c>
      <c r="D26" s="44"/>
      <c r="E26" s="24">
        <v>12</v>
      </c>
      <c r="F26" s="42">
        <v>936</v>
      </c>
      <c r="G26" s="42">
        <v>827</v>
      </c>
      <c r="H26" s="23">
        <f aca="true" t="shared" si="4" ref="H26:H37">F26-G26</f>
        <v>109</v>
      </c>
      <c r="I26" s="1">
        <f t="shared" si="2"/>
        <v>9.083333333333334</v>
      </c>
    </row>
    <row r="27" spans="1:9" ht="15.75">
      <c r="A27">
        <f t="shared" si="1"/>
        <v>27</v>
      </c>
      <c r="B27" s="24" t="s">
        <v>16</v>
      </c>
      <c r="C27" s="18" t="s">
        <v>113</v>
      </c>
      <c r="D27" s="44"/>
      <c r="E27" s="24">
        <v>12</v>
      </c>
      <c r="F27" s="42">
        <v>940</v>
      </c>
      <c r="G27" s="42">
        <v>831</v>
      </c>
      <c r="H27" s="23">
        <f t="shared" si="4"/>
        <v>109</v>
      </c>
      <c r="I27" s="1">
        <f t="shared" si="2"/>
        <v>9.083333333333334</v>
      </c>
    </row>
    <row r="28" spans="1:9" ht="15.75">
      <c r="A28">
        <f t="shared" si="1"/>
        <v>28</v>
      </c>
      <c r="B28" s="24" t="s">
        <v>21</v>
      </c>
      <c r="C28" s="18" t="s">
        <v>46</v>
      </c>
      <c r="D28" s="44"/>
      <c r="E28" s="24">
        <v>12</v>
      </c>
      <c r="F28" s="42">
        <v>983</v>
      </c>
      <c r="G28" s="42">
        <v>874</v>
      </c>
      <c r="H28" s="23">
        <f t="shared" si="4"/>
        <v>109</v>
      </c>
      <c r="I28" s="1">
        <f t="shared" si="2"/>
        <v>9.083333333333334</v>
      </c>
    </row>
    <row r="29" spans="1:9" ht="15.75">
      <c r="A29">
        <f t="shared" si="1"/>
        <v>29</v>
      </c>
      <c r="B29" s="24" t="s">
        <v>13</v>
      </c>
      <c r="C29" s="18" t="s">
        <v>100</v>
      </c>
      <c r="D29" s="44"/>
      <c r="E29" s="24">
        <v>12</v>
      </c>
      <c r="F29" s="42">
        <v>961</v>
      </c>
      <c r="G29" s="42">
        <v>855</v>
      </c>
      <c r="H29" s="23">
        <f t="shared" si="4"/>
        <v>106</v>
      </c>
      <c r="I29" s="1">
        <f t="shared" si="2"/>
        <v>8.833333333333334</v>
      </c>
    </row>
    <row r="30" spans="1:9" ht="15.75">
      <c r="A30">
        <f t="shared" si="1"/>
        <v>30</v>
      </c>
      <c r="B30" s="24" t="s">
        <v>23</v>
      </c>
      <c r="C30" s="18" t="s">
        <v>149</v>
      </c>
      <c r="D30" s="44"/>
      <c r="E30" s="24">
        <v>12</v>
      </c>
      <c r="F30" s="42">
        <v>947</v>
      </c>
      <c r="G30" s="42">
        <v>842</v>
      </c>
      <c r="H30" s="23">
        <f t="shared" si="4"/>
        <v>105</v>
      </c>
      <c r="I30" s="1">
        <f t="shared" si="2"/>
        <v>8.75</v>
      </c>
    </row>
    <row r="31" spans="1:9" ht="15.75">
      <c r="A31">
        <f t="shared" si="1"/>
        <v>31</v>
      </c>
      <c r="B31" s="24" t="s">
        <v>11</v>
      </c>
      <c r="C31" s="18" t="s">
        <v>34</v>
      </c>
      <c r="D31" s="44"/>
      <c r="E31" s="24">
        <v>12</v>
      </c>
      <c r="F31" s="42">
        <v>972</v>
      </c>
      <c r="G31" s="42">
        <v>869</v>
      </c>
      <c r="H31" s="23">
        <f t="shared" si="4"/>
        <v>103</v>
      </c>
      <c r="I31" s="1">
        <f t="shared" si="2"/>
        <v>8.583333333333334</v>
      </c>
    </row>
    <row r="32" spans="1:9" ht="15.75">
      <c r="A32">
        <f t="shared" si="1"/>
        <v>32</v>
      </c>
      <c r="B32" s="24" t="s">
        <v>23</v>
      </c>
      <c r="C32" s="43" t="s">
        <v>146</v>
      </c>
      <c r="D32" s="44"/>
      <c r="E32" s="24">
        <v>12</v>
      </c>
      <c r="F32" s="42">
        <v>944</v>
      </c>
      <c r="G32" s="42">
        <v>849</v>
      </c>
      <c r="H32" s="23">
        <f t="shared" si="4"/>
        <v>95</v>
      </c>
      <c r="I32" s="1">
        <f t="shared" si="2"/>
        <v>7.916666666666667</v>
      </c>
    </row>
    <row r="33" spans="1:9" ht="15.75">
      <c r="A33">
        <f t="shared" si="1"/>
        <v>33</v>
      </c>
      <c r="B33" s="24" t="s">
        <v>21</v>
      </c>
      <c r="C33" s="43" t="s">
        <v>141</v>
      </c>
      <c r="D33" s="44"/>
      <c r="E33" s="24">
        <v>12</v>
      </c>
      <c r="F33" s="42">
        <v>946</v>
      </c>
      <c r="G33" s="42">
        <v>852</v>
      </c>
      <c r="H33" s="23">
        <f t="shared" si="4"/>
        <v>94</v>
      </c>
      <c r="I33" s="1">
        <f t="shared" si="2"/>
        <v>7.833333333333333</v>
      </c>
    </row>
    <row r="34" spans="1:9" ht="15.75">
      <c r="A34">
        <f t="shared" si="1"/>
        <v>34</v>
      </c>
      <c r="B34" s="24" t="s">
        <v>11</v>
      </c>
      <c r="C34" s="41" t="s">
        <v>89</v>
      </c>
      <c r="D34" s="44"/>
      <c r="E34" s="24">
        <v>12</v>
      </c>
      <c r="F34" s="48">
        <v>1002</v>
      </c>
      <c r="G34" s="48">
        <v>911</v>
      </c>
      <c r="H34" s="23">
        <f t="shared" si="4"/>
        <v>91</v>
      </c>
      <c r="I34" s="1">
        <f t="shared" si="2"/>
        <v>7.583333333333333</v>
      </c>
    </row>
    <row r="35" spans="1:9" ht="15.75">
      <c r="A35">
        <f aca="true" t="shared" si="5" ref="A35:A47">A34+1</f>
        <v>35</v>
      </c>
      <c r="B35" s="24" t="s">
        <v>24</v>
      </c>
      <c r="C35" s="18" t="s">
        <v>73</v>
      </c>
      <c r="D35" s="44"/>
      <c r="E35" s="24">
        <v>9</v>
      </c>
      <c r="F35" s="42">
        <v>800</v>
      </c>
      <c r="G35" s="42">
        <v>732</v>
      </c>
      <c r="H35" s="23">
        <f t="shared" si="4"/>
        <v>68</v>
      </c>
      <c r="I35" s="1">
        <f t="shared" si="2"/>
        <v>7.555555555555555</v>
      </c>
    </row>
    <row r="36" spans="1:9" ht="15.75">
      <c r="A36">
        <f t="shared" si="5"/>
        <v>36</v>
      </c>
      <c r="B36" s="24" t="s">
        <v>25</v>
      </c>
      <c r="C36" s="18" t="s">
        <v>158</v>
      </c>
      <c r="D36" s="44"/>
      <c r="E36" s="24">
        <v>12</v>
      </c>
      <c r="F36" s="42">
        <v>1018</v>
      </c>
      <c r="G36" s="42">
        <v>928</v>
      </c>
      <c r="H36" s="23">
        <f t="shared" si="4"/>
        <v>90</v>
      </c>
      <c r="I36" s="1">
        <f t="shared" si="2"/>
        <v>7.5</v>
      </c>
    </row>
    <row r="37" spans="1:9" ht="15.75">
      <c r="A37">
        <f t="shared" si="5"/>
        <v>37</v>
      </c>
      <c r="B37" s="24" t="s">
        <v>25</v>
      </c>
      <c r="C37" s="41" t="s">
        <v>160</v>
      </c>
      <c r="D37" s="44"/>
      <c r="E37" s="24">
        <v>12</v>
      </c>
      <c r="F37" s="48">
        <v>1007</v>
      </c>
      <c r="G37" s="48">
        <v>917</v>
      </c>
      <c r="H37" s="23">
        <f t="shared" si="4"/>
        <v>90</v>
      </c>
      <c r="I37" s="1">
        <f t="shared" si="2"/>
        <v>7.5</v>
      </c>
    </row>
    <row r="38" spans="1:9" ht="15.75">
      <c r="A38">
        <f>A37+1</f>
        <v>38</v>
      </c>
      <c r="B38" s="24" t="s">
        <v>15</v>
      </c>
      <c r="C38" s="18" t="s">
        <v>104</v>
      </c>
      <c r="D38" s="44"/>
      <c r="E38" s="24">
        <v>12</v>
      </c>
      <c r="F38" s="42">
        <v>1043</v>
      </c>
      <c r="G38" s="42">
        <v>959</v>
      </c>
      <c r="H38" s="23">
        <f>F38-G38</f>
        <v>84</v>
      </c>
      <c r="I38" s="1">
        <f t="shared" si="2"/>
        <v>7</v>
      </c>
    </row>
    <row r="39" spans="1:9" ht="15.75">
      <c r="A39">
        <f>A38+1</f>
        <v>39</v>
      </c>
      <c r="B39" s="24" t="s">
        <v>13</v>
      </c>
      <c r="C39" s="50" t="s">
        <v>99</v>
      </c>
      <c r="D39" s="44"/>
      <c r="E39" s="24">
        <v>12</v>
      </c>
      <c r="F39" s="42">
        <v>1088</v>
      </c>
      <c r="G39" s="42">
        <v>1008</v>
      </c>
      <c r="H39" s="23">
        <f aca="true" t="shared" si="6" ref="H39:H50">F39-G39</f>
        <v>80</v>
      </c>
      <c r="I39" s="1">
        <f t="shared" si="2"/>
        <v>6.666666666666667</v>
      </c>
    </row>
    <row r="40" spans="1:9" ht="15.75">
      <c r="A40">
        <f t="shared" si="5"/>
        <v>40</v>
      </c>
      <c r="B40" s="24" t="s">
        <v>21</v>
      </c>
      <c r="C40" s="18" t="s">
        <v>49</v>
      </c>
      <c r="D40" s="44"/>
      <c r="E40" s="24">
        <v>12</v>
      </c>
      <c r="F40" s="42">
        <v>903</v>
      </c>
      <c r="G40" s="42">
        <v>829</v>
      </c>
      <c r="H40" s="23">
        <f t="shared" si="6"/>
        <v>74</v>
      </c>
      <c r="I40" s="1">
        <f t="shared" si="2"/>
        <v>6.166666666666667</v>
      </c>
    </row>
    <row r="41" spans="1:9" ht="15.75">
      <c r="A41">
        <f t="shared" si="5"/>
        <v>41</v>
      </c>
      <c r="B41" s="24" t="s">
        <v>21</v>
      </c>
      <c r="C41" s="18" t="s">
        <v>38</v>
      </c>
      <c r="D41" s="44"/>
      <c r="E41" s="24">
        <v>12</v>
      </c>
      <c r="F41" s="42">
        <v>871</v>
      </c>
      <c r="G41" s="42">
        <v>802</v>
      </c>
      <c r="H41" s="23">
        <f t="shared" si="6"/>
        <v>69</v>
      </c>
      <c r="I41" s="1">
        <f t="shared" si="2"/>
        <v>5.75</v>
      </c>
    </row>
    <row r="42" spans="1:9" ht="15.75">
      <c r="A42">
        <f t="shared" si="5"/>
        <v>42</v>
      </c>
      <c r="B42" s="24" t="s">
        <v>13</v>
      </c>
      <c r="C42" s="41" t="s">
        <v>96</v>
      </c>
      <c r="D42" s="44"/>
      <c r="E42" s="24">
        <v>12</v>
      </c>
      <c r="F42" s="42">
        <v>985</v>
      </c>
      <c r="G42" s="42">
        <v>917</v>
      </c>
      <c r="H42" s="23">
        <f t="shared" si="6"/>
        <v>68</v>
      </c>
      <c r="I42" s="1">
        <f t="shared" si="2"/>
        <v>5.666666666666667</v>
      </c>
    </row>
    <row r="43" spans="1:9" ht="15.75">
      <c r="A43">
        <f t="shared" si="5"/>
        <v>43</v>
      </c>
      <c r="B43" s="24" t="s">
        <v>23</v>
      </c>
      <c r="C43" s="18" t="s">
        <v>153</v>
      </c>
      <c r="D43" s="44"/>
      <c r="E43" s="24">
        <v>12</v>
      </c>
      <c r="F43" s="42">
        <v>1046</v>
      </c>
      <c r="G43" s="42">
        <v>978</v>
      </c>
      <c r="H43" s="23">
        <f t="shared" si="6"/>
        <v>68</v>
      </c>
      <c r="I43" s="1">
        <f t="shared" si="2"/>
        <v>5.666666666666667</v>
      </c>
    </row>
    <row r="44" spans="1:9" ht="15.75">
      <c r="A44">
        <f t="shared" si="5"/>
        <v>44</v>
      </c>
      <c r="B44" s="24" t="s">
        <v>15</v>
      </c>
      <c r="C44" s="41" t="s">
        <v>106</v>
      </c>
      <c r="D44" s="44"/>
      <c r="E44" s="24">
        <v>12</v>
      </c>
      <c r="F44" s="42">
        <v>1055</v>
      </c>
      <c r="G44" s="42">
        <v>991</v>
      </c>
      <c r="H44" s="23">
        <f t="shared" si="6"/>
        <v>64</v>
      </c>
      <c r="I44" s="1">
        <f t="shared" si="2"/>
        <v>5.333333333333333</v>
      </c>
    </row>
    <row r="45" spans="1:9" ht="15.75">
      <c r="A45">
        <f t="shared" si="5"/>
        <v>45</v>
      </c>
      <c r="B45" s="24" t="s">
        <v>11</v>
      </c>
      <c r="C45" s="18" t="s">
        <v>92</v>
      </c>
      <c r="D45" s="44"/>
      <c r="E45" s="24">
        <v>12</v>
      </c>
      <c r="F45" s="42">
        <v>927</v>
      </c>
      <c r="G45" s="42">
        <v>866</v>
      </c>
      <c r="H45" s="23">
        <f t="shared" si="6"/>
        <v>61</v>
      </c>
      <c r="I45" s="1">
        <f t="shared" si="2"/>
        <v>5.083333333333333</v>
      </c>
    </row>
    <row r="46" spans="1:9" ht="15.75">
      <c r="A46">
        <f t="shared" si="5"/>
        <v>46</v>
      </c>
      <c r="B46" s="24" t="s">
        <v>11</v>
      </c>
      <c r="C46" s="18" t="s">
        <v>43</v>
      </c>
      <c r="D46" s="44"/>
      <c r="E46" s="24">
        <v>12</v>
      </c>
      <c r="F46" s="42">
        <v>1055</v>
      </c>
      <c r="G46" s="42">
        <v>999</v>
      </c>
      <c r="H46" s="23">
        <f t="shared" si="6"/>
        <v>56</v>
      </c>
      <c r="I46" s="1">
        <f t="shared" si="2"/>
        <v>4.666666666666667</v>
      </c>
    </row>
    <row r="47" spans="1:9" ht="15.75">
      <c r="A47">
        <f t="shared" si="5"/>
        <v>47</v>
      </c>
      <c r="B47" s="24" t="s">
        <v>16</v>
      </c>
      <c r="C47" s="18" t="s">
        <v>110</v>
      </c>
      <c r="D47" s="44"/>
      <c r="E47" s="24">
        <v>12</v>
      </c>
      <c r="F47" s="42">
        <v>972</v>
      </c>
      <c r="G47" s="42">
        <v>917</v>
      </c>
      <c r="H47" s="23">
        <f t="shared" si="6"/>
        <v>55</v>
      </c>
      <c r="I47" s="1">
        <f t="shared" si="2"/>
        <v>4.583333333333333</v>
      </c>
    </row>
    <row r="48" spans="1:9" ht="15.75">
      <c r="A48">
        <f aca="true" t="shared" si="7" ref="A48:A53">A47+1</f>
        <v>48</v>
      </c>
      <c r="B48" s="24" t="s">
        <v>21</v>
      </c>
      <c r="C48" s="18" t="s">
        <v>145</v>
      </c>
      <c r="D48" s="44"/>
      <c r="E48" s="24">
        <v>12</v>
      </c>
      <c r="F48" s="42">
        <v>869</v>
      </c>
      <c r="G48" s="42">
        <v>820</v>
      </c>
      <c r="H48" s="23">
        <f t="shared" si="6"/>
        <v>49</v>
      </c>
      <c r="I48" s="1">
        <f t="shared" si="2"/>
        <v>4.083333333333333</v>
      </c>
    </row>
    <row r="49" spans="1:9" ht="15.75">
      <c r="A49">
        <f t="shared" si="7"/>
        <v>49</v>
      </c>
      <c r="B49" s="24" t="s">
        <v>20</v>
      </c>
      <c r="C49" s="18" t="s">
        <v>132</v>
      </c>
      <c r="D49" s="44"/>
      <c r="E49" s="24">
        <v>12</v>
      </c>
      <c r="F49" s="42">
        <v>1047</v>
      </c>
      <c r="G49" s="42">
        <v>1000</v>
      </c>
      <c r="H49" s="23">
        <f t="shared" si="6"/>
        <v>47</v>
      </c>
      <c r="I49" s="1">
        <f t="shared" si="2"/>
        <v>3.9166666666666665</v>
      </c>
    </row>
    <row r="50" spans="1:9" ht="15.75">
      <c r="A50">
        <f t="shared" si="7"/>
        <v>50</v>
      </c>
      <c r="B50" s="24" t="s">
        <v>13</v>
      </c>
      <c r="C50" s="41" t="s">
        <v>97</v>
      </c>
      <c r="D50" s="44"/>
      <c r="E50" s="24">
        <v>12</v>
      </c>
      <c r="F50" s="42">
        <v>985</v>
      </c>
      <c r="G50" s="42">
        <v>942</v>
      </c>
      <c r="H50" s="23">
        <f t="shared" si="6"/>
        <v>43</v>
      </c>
      <c r="I50" s="1">
        <f t="shared" si="2"/>
        <v>3.5833333333333335</v>
      </c>
    </row>
    <row r="51" spans="1:9" ht="15.75">
      <c r="A51">
        <f t="shared" si="7"/>
        <v>51</v>
      </c>
      <c r="B51" s="24" t="s">
        <v>17</v>
      </c>
      <c r="C51" s="18" t="s">
        <v>64</v>
      </c>
      <c r="D51" s="44"/>
      <c r="E51" s="24">
        <v>12</v>
      </c>
      <c r="F51" s="42">
        <v>993</v>
      </c>
      <c r="G51" s="42">
        <v>950</v>
      </c>
      <c r="H51" s="23">
        <f>F51-G51</f>
        <v>43</v>
      </c>
      <c r="I51" s="1">
        <f t="shared" si="2"/>
        <v>3.5833333333333335</v>
      </c>
    </row>
    <row r="52" spans="1:9" ht="15.75">
      <c r="A52">
        <f t="shared" si="7"/>
        <v>52</v>
      </c>
      <c r="B52" s="24" t="s">
        <v>15</v>
      </c>
      <c r="C52" s="18" t="s">
        <v>28</v>
      </c>
      <c r="D52" s="44"/>
      <c r="E52" s="24">
        <v>12</v>
      </c>
      <c r="F52" s="42">
        <v>939</v>
      </c>
      <c r="G52" s="42">
        <v>899</v>
      </c>
      <c r="H52" s="23">
        <f aca="true" t="shared" si="8" ref="H52:H63">F52-G52</f>
        <v>40</v>
      </c>
      <c r="I52" s="1">
        <f t="shared" si="2"/>
        <v>3.3333333333333335</v>
      </c>
    </row>
    <row r="53" spans="1:9" ht="15.75">
      <c r="A53">
        <f t="shared" si="7"/>
        <v>53</v>
      </c>
      <c r="B53" s="24" t="s">
        <v>16</v>
      </c>
      <c r="C53" s="18" t="s">
        <v>42</v>
      </c>
      <c r="D53" s="44"/>
      <c r="E53" s="24">
        <v>12</v>
      </c>
      <c r="F53" s="42">
        <v>1024</v>
      </c>
      <c r="G53" s="42">
        <v>989</v>
      </c>
      <c r="H53" s="23">
        <f t="shared" si="8"/>
        <v>35</v>
      </c>
      <c r="I53" s="1">
        <f t="shared" si="2"/>
        <v>2.9166666666666665</v>
      </c>
    </row>
    <row r="54" spans="1:9" ht="15.75">
      <c r="A54">
        <f aca="true" t="shared" si="9" ref="A54:A61">A53+1</f>
        <v>54</v>
      </c>
      <c r="B54" s="24" t="s">
        <v>17</v>
      </c>
      <c r="C54" s="18" t="s">
        <v>18</v>
      </c>
      <c r="D54" s="44"/>
      <c r="E54" s="24">
        <v>12</v>
      </c>
      <c r="F54" s="42">
        <v>924</v>
      </c>
      <c r="G54" s="42">
        <v>894</v>
      </c>
      <c r="H54" s="23">
        <f t="shared" si="8"/>
        <v>30</v>
      </c>
      <c r="I54" s="1">
        <f t="shared" si="2"/>
        <v>2.5</v>
      </c>
    </row>
    <row r="55" spans="1:9" ht="15.75">
      <c r="A55">
        <f t="shared" si="9"/>
        <v>55</v>
      </c>
      <c r="B55" s="24" t="s">
        <v>13</v>
      </c>
      <c r="C55" s="18" t="s">
        <v>61</v>
      </c>
      <c r="D55" s="44"/>
      <c r="E55" s="24">
        <v>12</v>
      </c>
      <c r="F55" s="42">
        <v>1094</v>
      </c>
      <c r="G55" s="42">
        <v>1069</v>
      </c>
      <c r="H55" s="23">
        <f t="shared" si="8"/>
        <v>25</v>
      </c>
      <c r="I55" s="1">
        <f t="shared" si="2"/>
        <v>2.0833333333333335</v>
      </c>
    </row>
    <row r="56" spans="1:9" ht="15.75">
      <c r="A56">
        <f t="shared" si="9"/>
        <v>56</v>
      </c>
      <c r="B56" s="24" t="s">
        <v>20</v>
      </c>
      <c r="C56" s="18" t="s">
        <v>69</v>
      </c>
      <c r="D56" s="44"/>
      <c r="E56" s="24">
        <v>12</v>
      </c>
      <c r="F56" s="42">
        <v>1027</v>
      </c>
      <c r="G56" s="42">
        <v>1002</v>
      </c>
      <c r="H56" s="23">
        <f t="shared" si="8"/>
        <v>25</v>
      </c>
      <c r="I56" s="1">
        <f t="shared" si="2"/>
        <v>2.0833333333333335</v>
      </c>
    </row>
    <row r="57" spans="1:9" ht="15.75">
      <c r="A57">
        <f>A56+1</f>
        <v>57</v>
      </c>
      <c r="B57" s="24" t="s">
        <v>19</v>
      </c>
      <c r="C57" s="18" t="s">
        <v>126</v>
      </c>
      <c r="D57" s="44"/>
      <c r="E57" s="24">
        <v>12</v>
      </c>
      <c r="F57" s="42">
        <v>973</v>
      </c>
      <c r="G57" s="42">
        <v>950</v>
      </c>
      <c r="H57" s="23">
        <f t="shared" si="8"/>
        <v>23</v>
      </c>
      <c r="I57" s="1">
        <f t="shared" si="2"/>
        <v>1.9166666666666667</v>
      </c>
    </row>
    <row r="58" spans="1:9" ht="15.75">
      <c r="A58">
        <f>A57+1</f>
        <v>58</v>
      </c>
      <c r="B58" s="24" t="s">
        <v>23</v>
      </c>
      <c r="C58" s="41" t="s">
        <v>148</v>
      </c>
      <c r="D58" s="44"/>
      <c r="E58" s="24">
        <v>12</v>
      </c>
      <c r="F58" s="42">
        <v>969</v>
      </c>
      <c r="G58" s="42">
        <v>948</v>
      </c>
      <c r="H58" s="23">
        <f t="shared" si="8"/>
        <v>21</v>
      </c>
      <c r="I58" s="1">
        <f t="shared" si="2"/>
        <v>1.75</v>
      </c>
    </row>
    <row r="59" spans="1:9" ht="15.75">
      <c r="A59">
        <f>A58+1</f>
        <v>59</v>
      </c>
      <c r="B59" s="24" t="s">
        <v>17</v>
      </c>
      <c r="C59" s="41" t="s">
        <v>121</v>
      </c>
      <c r="D59" s="44"/>
      <c r="E59" s="24">
        <v>12</v>
      </c>
      <c r="F59" s="42">
        <v>967</v>
      </c>
      <c r="G59" s="42">
        <v>947</v>
      </c>
      <c r="H59" s="23">
        <f t="shared" si="8"/>
        <v>20</v>
      </c>
      <c r="I59" s="1">
        <f t="shared" si="2"/>
        <v>1.6666666666666667</v>
      </c>
    </row>
    <row r="60" spans="1:9" ht="15.75">
      <c r="A60">
        <f t="shared" si="9"/>
        <v>60</v>
      </c>
      <c r="B60" s="24" t="s">
        <v>15</v>
      </c>
      <c r="C60" s="43" t="s">
        <v>109</v>
      </c>
      <c r="D60" s="44"/>
      <c r="E60" s="24">
        <v>12</v>
      </c>
      <c r="F60" s="42">
        <v>985</v>
      </c>
      <c r="G60" s="42">
        <v>967</v>
      </c>
      <c r="H60" s="23">
        <f t="shared" si="8"/>
        <v>18</v>
      </c>
      <c r="I60" s="1">
        <f t="shared" si="2"/>
        <v>1.5</v>
      </c>
    </row>
    <row r="61" spans="1:9" ht="15.75">
      <c r="A61">
        <f t="shared" si="9"/>
        <v>61</v>
      </c>
      <c r="B61" s="24" t="s">
        <v>9</v>
      </c>
      <c r="C61" s="18" t="s">
        <v>82</v>
      </c>
      <c r="D61" s="44"/>
      <c r="E61" s="24">
        <v>11</v>
      </c>
      <c r="F61" s="42">
        <v>973</v>
      </c>
      <c r="G61" s="42">
        <v>957</v>
      </c>
      <c r="H61" s="23">
        <f t="shared" si="8"/>
        <v>16</v>
      </c>
      <c r="I61" s="1">
        <f t="shared" si="2"/>
        <v>1.4545454545454546</v>
      </c>
    </row>
    <row r="62" spans="1:9" ht="15.75">
      <c r="A62">
        <f>A61+1</f>
        <v>62</v>
      </c>
      <c r="B62" s="24" t="s">
        <v>23</v>
      </c>
      <c r="C62" s="18" t="s">
        <v>47</v>
      </c>
      <c r="D62" s="44"/>
      <c r="E62" s="24">
        <v>12</v>
      </c>
      <c r="F62" s="48">
        <v>860</v>
      </c>
      <c r="G62" s="48">
        <v>851</v>
      </c>
      <c r="H62" s="23">
        <f t="shared" si="8"/>
        <v>9</v>
      </c>
      <c r="I62" s="1">
        <f t="shared" si="2"/>
        <v>0.75</v>
      </c>
    </row>
    <row r="63" spans="1:9" ht="15.75">
      <c r="A63">
        <f>A62+1</f>
        <v>63</v>
      </c>
      <c r="B63" s="24" t="s">
        <v>24</v>
      </c>
      <c r="C63" s="18" t="s">
        <v>74</v>
      </c>
      <c r="D63" s="44"/>
      <c r="E63" s="24">
        <v>11</v>
      </c>
      <c r="F63" s="48">
        <v>956</v>
      </c>
      <c r="G63" s="48">
        <v>948</v>
      </c>
      <c r="H63" s="23">
        <f t="shared" si="8"/>
        <v>8</v>
      </c>
      <c r="I63" s="1">
        <f t="shared" si="2"/>
        <v>0.7272727272727273</v>
      </c>
    </row>
    <row r="64" spans="1:9" ht="15.75">
      <c r="A64">
        <f>A63+1</f>
        <v>64</v>
      </c>
      <c r="B64" s="24" t="s">
        <v>15</v>
      </c>
      <c r="C64" s="41" t="s">
        <v>164</v>
      </c>
      <c r="D64" s="44"/>
      <c r="E64" s="24">
        <v>12</v>
      </c>
      <c r="F64" s="42">
        <v>933</v>
      </c>
      <c r="G64" s="42">
        <v>925</v>
      </c>
      <c r="H64" s="23">
        <f>F64-G64</f>
        <v>8</v>
      </c>
      <c r="I64" s="1">
        <f t="shared" si="2"/>
        <v>0.6666666666666666</v>
      </c>
    </row>
    <row r="65" spans="1:9" ht="15.75">
      <c r="A65">
        <f>A64+1</f>
        <v>65</v>
      </c>
      <c r="B65" s="24" t="s">
        <v>13</v>
      </c>
      <c r="C65" s="18" t="s">
        <v>45</v>
      </c>
      <c r="D65" s="44"/>
      <c r="E65" s="24">
        <v>12</v>
      </c>
      <c r="F65" s="48">
        <v>932</v>
      </c>
      <c r="G65" s="48">
        <v>925</v>
      </c>
      <c r="H65" s="23">
        <f aca="true" t="shared" si="10" ref="H65:H76">F65-G65</f>
        <v>7</v>
      </c>
      <c r="I65" s="1">
        <f t="shared" si="2"/>
        <v>0.5833333333333334</v>
      </c>
    </row>
    <row r="66" spans="1:9" ht="15.75">
      <c r="A66">
        <f>A65+1</f>
        <v>66</v>
      </c>
      <c r="B66" s="24" t="s">
        <v>16</v>
      </c>
      <c r="C66" s="18" t="s">
        <v>118</v>
      </c>
      <c r="D66" s="44"/>
      <c r="E66" s="24">
        <v>12</v>
      </c>
      <c r="F66" s="42">
        <v>911</v>
      </c>
      <c r="G66" s="42">
        <v>904</v>
      </c>
      <c r="H66" s="23">
        <f t="shared" si="10"/>
        <v>7</v>
      </c>
      <c r="I66" s="1">
        <f aca="true" t="shared" si="11" ref="I66:I129">H66/E66</f>
        <v>0.5833333333333334</v>
      </c>
    </row>
    <row r="67" spans="1:9" ht="15.75">
      <c r="A67">
        <f aca="true" t="shared" si="12" ref="A67:A81">A66+1</f>
        <v>67</v>
      </c>
      <c r="B67" s="24" t="s">
        <v>17</v>
      </c>
      <c r="C67" s="18" t="s">
        <v>80</v>
      </c>
      <c r="D67" s="44"/>
      <c r="E67" s="24">
        <v>12</v>
      </c>
      <c r="F67" s="42">
        <v>873</v>
      </c>
      <c r="G67" s="42">
        <v>866</v>
      </c>
      <c r="H67" s="23">
        <f t="shared" si="10"/>
        <v>7</v>
      </c>
      <c r="I67" s="1">
        <f t="shared" si="11"/>
        <v>0.5833333333333334</v>
      </c>
    </row>
    <row r="68" spans="1:9" ht="15.75">
      <c r="A68">
        <f t="shared" si="12"/>
        <v>68</v>
      </c>
      <c r="B68" s="24" t="s">
        <v>15</v>
      </c>
      <c r="C68" s="41" t="s">
        <v>108</v>
      </c>
      <c r="D68" s="44"/>
      <c r="E68" s="24">
        <v>12</v>
      </c>
      <c r="F68" s="42">
        <v>921</v>
      </c>
      <c r="G68" s="42">
        <v>915</v>
      </c>
      <c r="H68" s="23">
        <f t="shared" si="10"/>
        <v>6</v>
      </c>
      <c r="I68" s="1">
        <f t="shared" si="11"/>
        <v>0.5</v>
      </c>
    </row>
    <row r="69" spans="1:9" ht="15.75">
      <c r="A69">
        <f t="shared" si="12"/>
        <v>69</v>
      </c>
      <c r="B69" s="24" t="s">
        <v>16</v>
      </c>
      <c r="C69" s="18" t="s">
        <v>55</v>
      </c>
      <c r="D69" s="44"/>
      <c r="E69" s="24">
        <v>12</v>
      </c>
      <c r="F69" s="42">
        <v>940</v>
      </c>
      <c r="G69" s="42">
        <v>935</v>
      </c>
      <c r="H69" s="23">
        <f t="shared" si="10"/>
        <v>5</v>
      </c>
      <c r="I69" s="1">
        <f t="shared" si="11"/>
        <v>0.4166666666666667</v>
      </c>
    </row>
    <row r="70" spans="1:9" ht="15.75">
      <c r="A70" s="12">
        <f t="shared" si="12"/>
        <v>70</v>
      </c>
      <c r="B70" s="24" t="s">
        <v>9</v>
      </c>
      <c r="C70" s="43" t="s">
        <v>84</v>
      </c>
      <c r="D70" s="44"/>
      <c r="E70" s="24">
        <v>11</v>
      </c>
      <c r="F70" s="42">
        <v>857</v>
      </c>
      <c r="G70" s="42">
        <v>853</v>
      </c>
      <c r="H70" s="23">
        <f t="shared" si="10"/>
        <v>4</v>
      </c>
      <c r="I70" s="1">
        <f t="shared" si="11"/>
        <v>0.36363636363636365</v>
      </c>
    </row>
    <row r="71" spans="1:9" ht="16.5" thickBot="1">
      <c r="A71" s="12">
        <f t="shared" si="12"/>
        <v>71</v>
      </c>
      <c r="B71" s="24" t="s">
        <v>19</v>
      </c>
      <c r="C71" s="18" t="s">
        <v>125</v>
      </c>
      <c r="D71" s="44"/>
      <c r="E71" s="24">
        <v>12</v>
      </c>
      <c r="F71" s="48">
        <v>950</v>
      </c>
      <c r="G71" s="48">
        <v>946</v>
      </c>
      <c r="H71" s="23">
        <f t="shared" si="10"/>
        <v>4</v>
      </c>
      <c r="I71" s="1">
        <f t="shared" si="11"/>
        <v>0.3333333333333333</v>
      </c>
    </row>
    <row r="72" spans="1:9" ht="15.75">
      <c r="A72" s="58">
        <f t="shared" si="12"/>
        <v>72</v>
      </c>
      <c r="B72" s="24" t="s">
        <v>21</v>
      </c>
      <c r="C72" s="41" t="s">
        <v>140</v>
      </c>
      <c r="D72" s="44"/>
      <c r="E72" s="24">
        <v>12</v>
      </c>
      <c r="F72" s="42">
        <v>911</v>
      </c>
      <c r="G72" s="42">
        <v>909</v>
      </c>
      <c r="H72" s="23">
        <f t="shared" si="10"/>
        <v>2</v>
      </c>
      <c r="I72" s="1">
        <f t="shared" si="11"/>
        <v>0.16666666666666666</v>
      </c>
    </row>
    <row r="73" spans="1:9" ht="15.75">
      <c r="A73" s="12">
        <f t="shared" si="12"/>
        <v>73</v>
      </c>
      <c r="B73" s="24" t="s">
        <v>17</v>
      </c>
      <c r="C73" s="54" t="s">
        <v>122</v>
      </c>
      <c r="D73" s="44"/>
      <c r="E73" s="24">
        <v>12</v>
      </c>
      <c r="F73" s="42">
        <v>946</v>
      </c>
      <c r="G73" s="42">
        <v>948</v>
      </c>
      <c r="H73" s="23">
        <f t="shared" si="10"/>
        <v>-2</v>
      </c>
      <c r="I73" s="1">
        <f t="shared" si="11"/>
        <v>-0.16666666666666666</v>
      </c>
    </row>
    <row r="74" spans="1:9" ht="15.75">
      <c r="A74">
        <f t="shared" si="12"/>
        <v>74</v>
      </c>
      <c r="B74" s="24" t="s">
        <v>19</v>
      </c>
      <c r="C74" s="18" t="s">
        <v>40</v>
      </c>
      <c r="D74" s="44"/>
      <c r="E74" s="24">
        <v>12</v>
      </c>
      <c r="F74" s="42">
        <v>866</v>
      </c>
      <c r="G74" s="42">
        <v>873</v>
      </c>
      <c r="H74" s="23">
        <f t="shared" si="10"/>
        <v>-7</v>
      </c>
      <c r="I74" s="1">
        <f t="shared" si="11"/>
        <v>-0.5833333333333334</v>
      </c>
    </row>
    <row r="75" spans="1:9" ht="15.75">
      <c r="A75" s="12">
        <f t="shared" si="12"/>
        <v>75</v>
      </c>
      <c r="B75" s="24" t="s">
        <v>24</v>
      </c>
      <c r="C75" s="18" t="s">
        <v>36</v>
      </c>
      <c r="D75" s="44"/>
      <c r="E75" s="24">
        <v>11</v>
      </c>
      <c r="F75" s="42">
        <v>932</v>
      </c>
      <c r="G75" s="42">
        <v>939</v>
      </c>
      <c r="H75" s="23">
        <f t="shared" si="10"/>
        <v>-7</v>
      </c>
      <c r="I75" s="1">
        <f t="shared" si="11"/>
        <v>-0.6363636363636364</v>
      </c>
    </row>
    <row r="76" spans="1:9" ht="15.75">
      <c r="A76">
        <f t="shared" si="12"/>
        <v>76</v>
      </c>
      <c r="B76" s="24" t="s">
        <v>23</v>
      </c>
      <c r="C76" s="41" t="s">
        <v>155</v>
      </c>
      <c r="D76" s="44"/>
      <c r="E76" s="24">
        <v>12</v>
      </c>
      <c r="F76" s="42">
        <v>940</v>
      </c>
      <c r="G76" s="42">
        <v>949</v>
      </c>
      <c r="H76" s="23">
        <f t="shared" si="10"/>
        <v>-9</v>
      </c>
      <c r="I76" s="1">
        <f t="shared" si="11"/>
        <v>-0.75</v>
      </c>
    </row>
    <row r="77" spans="1:9" ht="15.75">
      <c r="A77">
        <f t="shared" si="12"/>
        <v>77</v>
      </c>
      <c r="B77" s="24" t="s">
        <v>19</v>
      </c>
      <c r="C77" s="41" t="s">
        <v>128</v>
      </c>
      <c r="D77" s="44"/>
      <c r="E77" s="24">
        <v>12</v>
      </c>
      <c r="F77" s="42">
        <v>834</v>
      </c>
      <c r="G77" s="42">
        <v>844</v>
      </c>
      <c r="H77" s="23">
        <f>F77-G77</f>
        <v>-10</v>
      </c>
      <c r="I77" s="1">
        <f t="shared" si="11"/>
        <v>-0.8333333333333334</v>
      </c>
    </row>
    <row r="78" spans="1:9" ht="15.75">
      <c r="A78">
        <f t="shared" si="12"/>
        <v>78</v>
      </c>
      <c r="B78" s="24" t="s">
        <v>11</v>
      </c>
      <c r="C78" s="41" t="s">
        <v>88</v>
      </c>
      <c r="D78" s="44"/>
      <c r="E78" s="24">
        <v>12</v>
      </c>
      <c r="F78" s="42">
        <v>997</v>
      </c>
      <c r="G78" s="42">
        <v>1010</v>
      </c>
      <c r="H78" s="23">
        <f aca="true" t="shared" si="13" ref="H78:H89">F78-G78</f>
        <v>-13</v>
      </c>
      <c r="I78" s="1">
        <f t="shared" si="11"/>
        <v>-1.0833333333333333</v>
      </c>
    </row>
    <row r="79" spans="1:9" ht="15.75">
      <c r="A79">
        <f t="shared" si="12"/>
        <v>79</v>
      </c>
      <c r="B79" s="24" t="s">
        <v>17</v>
      </c>
      <c r="C79" s="18" t="s">
        <v>67</v>
      </c>
      <c r="D79" s="44"/>
      <c r="E79" s="24">
        <v>12</v>
      </c>
      <c r="F79" s="42">
        <v>854</v>
      </c>
      <c r="G79" s="42">
        <v>870</v>
      </c>
      <c r="H79" s="23">
        <f t="shared" si="13"/>
        <v>-16</v>
      </c>
      <c r="I79" s="1">
        <f t="shared" si="11"/>
        <v>-1.3333333333333333</v>
      </c>
    </row>
    <row r="80" spans="1:9" ht="15.75">
      <c r="A80">
        <f t="shared" si="12"/>
        <v>80</v>
      </c>
      <c r="B80" s="24" t="s">
        <v>23</v>
      </c>
      <c r="C80" s="53" t="s">
        <v>154</v>
      </c>
      <c r="D80" s="44"/>
      <c r="E80" s="24">
        <v>12</v>
      </c>
      <c r="F80" s="42">
        <v>892</v>
      </c>
      <c r="G80" s="42">
        <v>909</v>
      </c>
      <c r="H80" s="23">
        <f t="shared" si="13"/>
        <v>-17</v>
      </c>
      <c r="I80" s="1">
        <f t="shared" si="11"/>
        <v>-1.4166666666666667</v>
      </c>
    </row>
    <row r="81" spans="1:9" ht="15.75">
      <c r="A81">
        <f t="shared" si="12"/>
        <v>81</v>
      </c>
      <c r="B81" s="24" t="s">
        <v>25</v>
      </c>
      <c r="C81" s="18" t="s">
        <v>53</v>
      </c>
      <c r="D81" s="44"/>
      <c r="E81" s="24">
        <v>12</v>
      </c>
      <c r="F81" s="42">
        <v>951</v>
      </c>
      <c r="G81" s="42">
        <v>968</v>
      </c>
      <c r="H81" s="23">
        <f t="shared" si="13"/>
        <v>-17</v>
      </c>
      <c r="I81" s="1">
        <f t="shared" si="11"/>
        <v>-1.4166666666666667</v>
      </c>
    </row>
    <row r="82" spans="1:9" ht="15.75">
      <c r="A82">
        <f aca="true" t="shared" si="14" ref="A82:A114">A81+1</f>
        <v>82</v>
      </c>
      <c r="B82" s="24" t="s">
        <v>17</v>
      </c>
      <c r="C82" s="41" t="s">
        <v>120</v>
      </c>
      <c r="D82" s="44"/>
      <c r="E82" s="24">
        <v>12</v>
      </c>
      <c r="F82" s="48">
        <v>956</v>
      </c>
      <c r="G82" s="48">
        <v>977</v>
      </c>
      <c r="H82" s="23">
        <f t="shared" si="13"/>
        <v>-21</v>
      </c>
      <c r="I82" s="1">
        <f t="shared" si="11"/>
        <v>-1.75</v>
      </c>
    </row>
    <row r="83" spans="1:9" ht="15.75">
      <c r="A83">
        <f t="shared" si="14"/>
        <v>83</v>
      </c>
      <c r="B83" s="24" t="s">
        <v>13</v>
      </c>
      <c r="C83" s="18" t="s">
        <v>59</v>
      </c>
      <c r="D83" s="44"/>
      <c r="E83" s="24">
        <v>12</v>
      </c>
      <c r="F83" s="42">
        <v>981</v>
      </c>
      <c r="G83" s="42">
        <v>1004</v>
      </c>
      <c r="H83" s="23">
        <f t="shared" si="13"/>
        <v>-23</v>
      </c>
      <c r="I83" s="1">
        <f t="shared" si="11"/>
        <v>-1.9166666666666667</v>
      </c>
    </row>
    <row r="84" spans="1:9" ht="15.75">
      <c r="A84">
        <f t="shared" si="14"/>
        <v>84</v>
      </c>
      <c r="B84" s="24" t="s">
        <v>20</v>
      </c>
      <c r="C84" s="18" t="s">
        <v>135</v>
      </c>
      <c r="D84" s="44"/>
      <c r="E84" s="24">
        <v>12</v>
      </c>
      <c r="F84" s="42">
        <v>994</v>
      </c>
      <c r="G84" s="42">
        <v>1017</v>
      </c>
      <c r="H84" s="23">
        <f t="shared" si="13"/>
        <v>-23</v>
      </c>
      <c r="I84" s="1">
        <f t="shared" si="11"/>
        <v>-1.9166666666666667</v>
      </c>
    </row>
    <row r="85" spans="1:9" ht="15.75">
      <c r="A85">
        <f t="shared" si="14"/>
        <v>85</v>
      </c>
      <c r="B85" s="24" t="s">
        <v>20</v>
      </c>
      <c r="C85" s="41" t="s">
        <v>136</v>
      </c>
      <c r="D85" s="44"/>
      <c r="E85" s="24">
        <v>12</v>
      </c>
      <c r="F85" s="42">
        <v>942</v>
      </c>
      <c r="G85" s="42">
        <v>966</v>
      </c>
      <c r="H85" s="23">
        <f t="shared" si="13"/>
        <v>-24</v>
      </c>
      <c r="I85" s="1">
        <f t="shared" si="11"/>
        <v>-2</v>
      </c>
    </row>
    <row r="86" spans="1:9" ht="15.75">
      <c r="A86">
        <f t="shared" si="14"/>
        <v>86</v>
      </c>
      <c r="B86" s="24" t="s">
        <v>21</v>
      </c>
      <c r="C86" s="41" t="s">
        <v>144</v>
      </c>
      <c r="D86" s="44"/>
      <c r="E86" s="24">
        <v>12</v>
      </c>
      <c r="F86" s="42">
        <v>918</v>
      </c>
      <c r="G86" s="42">
        <v>949</v>
      </c>
      <c r="H86" s="23">
        <f t="shared" si="13"/>
        <v>-31</v>
      </c>
      <c r="I86" s="1">
        <f t="shared" si="11"/>
        <v>-2.5833333333333335</v>
      </c>
    </row>
    <row r="87" spans="1:9" ht="15.75">
      <c r="A87">
        <f t="shared" si="14"/>
        <v>87</v>
      </c>
      <c r="B87" s="24" t="s">
        <v>24</v>
      </c>
      <c r="C87" s="18" t="s">
        <v>32</v>
      </c>
      <c r="D87" s="44"/>
      <c r="E87" s="24">
        <v>11</v>
      </c>
      <c r="F87" s="42">
        <v>871</v>
      </c>
      <c r="G87" s="42">
        <v>900</v>
      </c>
      <c r="H87" s="23">
        <f t="shared" si="13"/>
        <v>-29</v>
      </c>
      <c r="I87" s="1">
        <f t="shared" si="11"/>
        <v>-2.6363636363636362</v>
      </c>
    </row>
    <row r="88" spans="1:9" ht="15.75">
      <c r="A88">
        <f t="shared" si="14"/>
        <v>88</v>
      </c>
      <c r="B88" s="24" t="s">
        <v>24</v>
      </c>
      <c r="C88" s="18" t="s">
        <v>156</v>
      </c>
      <c r="D88" s="44"/>
      <c r="E88" s="24">
        <v>10</v>
      </c>
      <c r="F88" s="42">
        <v>788</v>
      </c>
      <c r="G88" s="42">
        <v>815</v>
      </c>
      <c r="H88" s="23">
        <f t="shared" si="13"/>
        <v>-27</v>
      </c>
      <c r="I88" s="1">
        <f t="shared" si="11"/>
        <v>-2.7</v>
      </c>
    </row>
    <row r="89" spans="1:9" ht="15.75">
      <c r="A89">
        <f t="shared" si="14"/>
        <v>89</v>
      </c>
      <c r="B89" s="24" t="s">
        <v>16</v>
      </c>
      <c r="C89" s="18" t="s">
        <v>117</v>
      </c>
      <c r="D89" s="44"/>
      <c r="E89" s="24">
        <v>12</v>
      </c>
      <c r="F89" s="42">
        <v>891</v>
      </c>
      <c r="G89" s="42">
        <v>935</v>
      </c>
      <c r="H89" s="23">
        <f t="shared" si="13"/>
        <v>-44</v>
      </c>
      <c r="I89" s="1">
        <f t="shared" si="11"/>
        <v>-3.6666666666666665</v>
      </c>
    </row>
    <row r="90" spans="1:9" ht="15.75">
      <c r="A90">
        <f t="shared" si="14"/>
        <v>90</v>
      </c>
      <c r="B90" s="24" t="s">
        <v>17</v>
      </c>
      <c r="C90" s="18" t="s">
        <v>66</v>
      </c>
      <c r="D90" s="44"/>
      <c r="E90" s="24">
        <v>12</v>
      </c>
      <c r="F90" s="42">
        <v>791</v>
      </c>
      <c r="G90" s="42">
        <v>837</v>
      </c>
      <c r="H90" s="23">
        <f>F90-G90</f>
        <v>-46</v>
      </c>
      <c r="I90" s="1">
        <f t="shared" si="11"/>
        <v>-3.8333333333333335</v>
      </c>
    </row>
    <row r="91" spans="1:9" ht="15.75">
      <c r="A91">
        <f t="shared" si="14"/>
        <v>91</v>
      </c>
      <c r="B91" s="24" t="s">
        <v>21</v>
      </c>
      <c r="C91" s="18" t="s">
        <v>30</v>
      </c>
      <c r="D91" s="44"/>
      <c r="E91" s="24">
        <v>12</v>
      </c>
      <c r="F91" s="42">
        <v>881</v>
      </c>
      <c r="G91" s="42">
        <v>927</v>
      </c>
      <c r="H91" s="23">
        <f aca="true" t="shared" si="15" ref="H91:H102">F91-G91</f>
        <v>-46</v>
      </c>
      <c r="I91" s="1">
        <f t="shared" si="11"/>
        <v>-3.8333333333333335</v>
      </c>
    </row>
    <row r="92" spans="1:9" ht="15.75">
      <c r="A92">
        <f t="shared" si="14"/>
        <v>92</v>
      </c>
      <c r="B92" s="24" t="s">
        <v>19</v>
      </c>
      <c r="C92" s="41" t="s">
        <v>130</v>
      </c>
      <c r="D92" s="44"/>
      <c r="E92" s="24">
        <v>12</v>
      </c>
      <c r="F92" s="42">
        <v>916</v>
      </c>
      <c r="G92" s="42">
        <v>967</v>
      </c>
      <c r="H92" s="23">
        <f t="shared" si="15"/>
        <v>-51</v>
      </c>
      <c r="I92" s="1">
        <f t="shared" si="11"/>
        <v>-4.25</v>
      </c>
    </row>
    <row r="93" spans="1:9" ht="15.75">
      <c r="A93" s="12">
        <f t="shared" si="14"/>
        <v>93</v>
      </c>
      <c r="B93" s="24" t="s">
        <v>11</v>
      </c>
      <c r="C93" s="18" t="s">
        <v>91</v>
      </c>
      <c r="D93" s="44"/>
      <c r="E93" s="24">
        <v>12</v>
      </c>
      <c r="F93" s="42">
        <v>882</v>
      </c>
      <c r="G93" s="42">
        <v>935</v>
      </c>
      <c r="H93" s="23">
        <f t="shared" si="15"/>
        <v>-53</v>
      </c>
      <c r="I93" s="1">
        <f t="shared" si="11"/>
        <v>-4.416666666666667</v>
      </c>
    </row>
    <row r="94" spans="1:9" ht="15.75">
      <c r="A94">
        <f t="shared" si="14"/>
        <v>94</v>
      </c>
      <c r="B94" s="24" t="s">
        <v>13</v>
      </c>
      <c r="C94" s="52" t="s">
        <v>62</v>
      </c>
      <c r="D94" s="44"/>
      <c r="E94" s="24">
        <v>12</v>
      </c>
      <c r="F94" s="42">
        <v>899</v>
      </c>
      <c r="G94" s="42">
        <v>952</v>
      </c>
      <c r="H94" s="23">
        <f t="shared" si="15"/>
        <v>-53</v>
      </c>
      <c r="I94" s="1">
        <f t="shared" si="11"/>
        <v>-4.416666666666667</v>
      </c>
    </row>
    <row r="95" spans="1:9" ht="15.75">
      <c r="A95">
        <f t="shared" si="14"/>
        <v>95</v>
      </c>
      <c r="B95" s="24" t="s">
        <v>25</v>
      </c>
      <c r="C95" s="18" t="s">
        <v>39</v>
      </c>
      <c r="D95" s="44"/>
      <c r="E95" s="24">
        <v>12</v>
      </c>
      <c r="F95" s="42">
        <v>1002</v>
      </c>
      <c r="G95" s="42">
        <v>1056</v>
      </c>
      <c r="H95" s="23">
        <f t="shared" si="15"/>
        <v>-54</v>
      </c>
      <c r="I95" s="1">
        <f t="shared" si="11"/>
        <v>-4.5</v>
      </c>
    </row>
    <row r="96" spans="1:9" ht="15.75">
      <c r="A96">
        <f t="shared" si="14"/>
        <v>96</v>
      </c>
      <c r="B96" s="24" t="s">
        <v>24</v>
      </c>
      <c r="C96" s="18" t="s">
        <v>52</v>
      </c>
      <c r="D96" s="44"/>
      <c r="E96" s="24">
        <v>11</v>
      </c>
      <c r="F96" s="42">
        <v>840</v>
      </c>
      <c r="G96" s="42">
        <v>892</v>
      </c>
      <c r="H96" s="23">
        <f t="shared" si="15"/>
        <v>-52</v>
      </c>
      <c r="I96" s="1">
        <f t="shared" si="11"/>
        <v>-4.7272727272727275</v>
      </c>
    </row>
    <row r="97" spans="1:9" ht="15.75">
      <c r="A97">
        <f t="shared" si="14"/>
        <v>97</v>
      </c>
      <c r="B97" s="24" t="s">
        <v>11</v>
      </c>
      <c r="C97" s="18" t="s">
        <v>93</v>
      </c>
      <c r="D97" s="44"/>
      <c r="E97" s="24">
        <v>12</v>
      </c>
      <c r="F97" s="42">
        <v>829</v>
      </c>
      <c r="G97" s="42">
        <v>889</v>
      </c>
      <c r="H97" s="23">
        <f t="shared" si="15"/>
        <v>-60</v>
      </c>
      <c r="I97" s="1">
        <f t="shared" si="11"/>
        <v>-5</v>
      </c>
    </row>
    <row r="98" spans="1:9" ht="15.75">
      <c r="A98">
        <f t="shared" si="14"/>
        <v>98</v>
      </c>
      <c r="B98" s="24" t="s">
        <v>19</v>
      </c>
      <c r="C98" s="18" t="s">
        <v>41</v>
      </c>
      <c r="D98" s="44"/>
      <c r="E98" s="24">
        <v>12</v>
      </c>
      <c r="F98" s="42">
        <v>883</v>
      </c>
      <c r="G98" s="42">
        <v>947</v>
      </c>
      <c r="H98" s="23">
        <f t="shared" si="15"/>
        <v>-64</v>
      </c>
      <c r="I98" s="1">
        <f t="shared" si="11"/>
        <v>-5.333333333333333</v>
      </c>
    </row>
    <row r="99" spans="1:9" ht="15.75">
      <c r="A99">
        <f t="shared" si="14"/>
        <v>99</v>
      </c>
      <c r="B99" s="24" t="s">
        <v>25</v>
      </c>
      <c r="C99" s="18" t="s">
        <v>58</v>
      </c>
      <c r="D99" s="44"/>
      <c r="E99" s="24">
        <v>12</v>
      </c>
      <c r="F99" s="42">
        <v>999</v>
      </c>
      <c r="G99" s="42">
        <v>1065</v>
      </c>
      <c r="H99" s="23">
        <f t="shared" si="15"/>
        <v>-66</v>
      </c>
      <c r="I99" s="1">
        <f t="shared" si="11"/>
        <v>-5.5</v>
      </c>
    </row>
    <row r="100" spans="1:9" ht="15.75">
      <c r="A100">
        <f t="shared" si="14"/>
        <v>100</v>
      </c>
      <c r="B100" s="24" t="s">
        <v>25</v>
      </c>
      <c r="C100" s="52" t="s">
        <v>162</v>
      </c>
      <c r="D100" s="44"/>
      <c r="E100" s="24">
        <v>12</v>
      </c>
      <c r="F100" s="42">
        <v>885</v>
      </c>
      <c r="G100" s="42">
        <v>951</v>
      </c>
      <c r="H100" s="23">
        <f t="shared" si="15"/>
        <v>-66</v>
      </c>
      <c r="I100" s="1">
        <f t="shared" si="11"/>
        <v>-5.5</v>
      </c>
    </row>
    <row r="101" spans="1:9" ht="15.75">
      <c r="A101">
        <f t="shared" si="14"/>
        <v>101</v>
      </c>
      <c r="B101" s="24" t="s">
        <v>17</v>
      </c>
      <c r="C101" s="52" t="s">
        <v>119</v>
      </c>
      <c r="D101" s="44"/>
      <c r="E101" s="24">
        <v>12</v>
      </c>
      <c r="F101" s="42">
        <v>843</v>
      </c>
      <c r="G101" s="42">
        <v>913</v>
      </c>
      <c r="H101" s="23">
        <f t="shared" si="15"/>
        <v>-70</v>
      </c>
      <c r="I101" s="1">
        <f t="shared" si="11"/>
        <v>-5.833333333333333</v>
      </c>
    </row>
    <row r="102" spans="1:9" ht="15.75">
      <c r="A102">
        <f t="shared" si="14"/>
        <v>102</v>
      </c>
      <c r="B102" s="24" t="s">
        <v>24</v>
      </c>
      <c r="C102" s="52" t="s">
        <v>48</v>
      </c>
      <c r="D102" s="44"/>
      <c r="E102" s="24">
        <v>11</v>
      </c>
      <c r="F102" s="42">
        <v>912</v>
      </c>
      <c r="G102" s="42">
        <v>978</v>
      </c>
      <c r="H102" s="23">
        <f t="shared" si="15"/>
        <v>-66</v>
      </c>
      <c r="I102" s="1">
        <f t="shared" si="11"/>
        <v>-6</v>
      </c>
    </row>
    <row r="103" spans="1:9" ht="15.75">
      <c r="A103">
        <f t="shared" si="14"/>
        <v>103</v>
      </c>
      <c r="B103" s="24" t="s">
        <v>25</v>
      </c>
      <c r="C103" s="18" t="s">
        <v>76</v>
      </c>
      <c r="D103" s="44"/>
      <c r="E103" s="24">
        <v>12</v>
      </c>
      <c r="F103" s="42">
        <v>1048</v>
      </c>
      <c r="G103" s="42">
        <v>1124</v>
      </c>
      <c r="H103" s="23">
        <f>F103-G103</f>
        <v>-76</v>
      </c>
      <c r="I103" s="1">
        <f t="shared" si="11"/>
        <v>-6.333333333333333</v>
      </c>
    </row>
    <row r="104" spans="1:9" ht="15.75">
      <c r="A104">
        <f t="shared" si="14"/>
        <v>104</v>
      </c>
      <c r="B104" s="24" t="s">
        <v>9</v>
      </c>
      <c r="C104" s="41" t="s">
        <v>85</v>
      </c>
      <c r="D104" s="44"/>
      <c r="E104" s="24">
        <v>10</v>
      </c>
      <c r="F104" s="42">
        <v>762</v>
      </c>
      <c r="G104" s="42">
        <v>829</v>
      </c>
      <c r="H104" s="23">
        <f aca="true" t="shared" si="16" ref="H104:H115">F104-G104</f>
        <v>-67</v>
      </c>
      <c r="I104" s="1">
        <f t="shared" si="11"/>
        <v>-6.7</v>
      </c>
    </row>
    <row r="105" spans="1:9" ht="15.75">
      <c r="A105">
        <f t="shared" si="14"/>
        <v>105</v>
      </c>
      <c r="B105" s="24" t="s">
        <v>20</v>
      </c>
      <c r="C105" s="18" t="s">
        <v>72</v>
      </c>
      <c r="D105" s="44"/>
      <c r="E105" s="24">
        <v>12</v>
      </c>
      <c r="F105" s="48">
        <v>878</v>
      </c>
      <c r="G105" s="48">
        <v>962</v>
      </c>
      <c r="H105" s="23">
        <f t="shared" si="16"/>
        <v>-84</v>
      </c>
      <c r="I105" s="1">
        <f t="shared" si="11"/>
        <v>-7</v>
      </c>
    </row>
    <row r="106" spans="1:9" ht="15.75">
      <c r="A106">
        <f t="shared" si="14"/>
        <v>106</v>
      </c>
      <c r="B106" s="24" t="s">
        <v>17</v>
      </c>
      <c r="C106" s="41" t="s">
        <v>123</v>
      </c>
      <c r="D106" s="44"/>
      <c r="E106" s="24">
        <v>12</v>
      </c>
      <c r="F106" s="42">
        <v>946</v>
      </c>
      <c r="G106" s="42">
        <v>1033</v>
      </c>
      <c r="H106" s="23">
        <f t="shared" si="16"/>
        <v>-87</v>
      </c>
      <c r="I106" s="1">
        <f t="shared" si="11"/>
        <v>-7.25</v>
      </c>
    </row>
    <row r="107" spans="1:9" ht="15.75">
      <c r="A107">
        <f t="shared" si="14"/>
        <v>107</v>
      </c>
      <c r="B107" s="24" t="s">
        <v>11</v>
      </c>
      <c r="C107" s="41" t="s">
        <v>90</v>
      </c>
      <c r="D107" s="44"/>
      <c r="E107" s="24">
        <v>12</v>
      </c>
      <c r="F107" s="42">
        <v>927</v>
      </c>
      <c r="G107" s="42">
        <v>1018</v>
      </c>
      <c r="H107" s="23">
        <f t="shared" si="16"/>
        <v>-91</v>
      </c>
      <c r="I107" s="1">
        <f t="shared" si="11"/>
        <v>-7.583333333333333</v>
      </c>
    </row>
    <row r="108" spans="1:9" ht="15.75">
      <c r="A108">
        <f t="shared" si="14"/>
        <v>108</v>
      </c>
      <c r="B108" s="24" t="s">
        <v>23</v>
      </c>
      <c r="C108" s="18" t="s">
        <v>37</v>
      </c>
      <c r="D108" s="44"/>
      <c r="E108" s="24">
        <v>12</v>
      </c>
      <c r="F108" s="42">
        <v>819</v>
      </c>
      <c r="G108" s="42">
        <v>911</v>
      </c>
      <c r="H108" s="23">
        <f t="shared" si="16"/>
        <v>-92</v>
      </c>
      <c r="I108" s="1">
        <f t="shared" si="11"/>
        <v>-7.666666666666667</v>
      </c>
    </row>
    <row r="109" spans="1:9" ht="15.75">
      <c r="A109">
        <f t="shared" si="14"/>
        <v>109</v>
      </c>
      <c r="B109" s="24" t="s">
        <v>13</v>
      </c>
      <c r="C109" s="18" t="s">
        <v>60</v>
      </c>
      <c r="D109" s="44"/>
      <c r="E109" s="24">
        <v>12</v>
      </c>
      <c r="F109" s="42">
        <v>994</v>
      </c>
      <c r="G109" s="42">
        <v>1088</v>
      </c>
      <c r="H109" s="23">
        <f t="shared" si="16"/>
        <v>-94</v>
      </c>
      <c r="I109" s="1">
        <f t="shared" si="11"/>
        <v>-7.833333333333333</v>
      </c>
    </row>
    <row r="110" spans="1:9" ht="15.75">
      <c r="A110">
        <f t="shared" si="14"/>
        <v>110</v>
      </c>
      <c r="B110" s="24" t="s">
        <v>23</v>
      </c>
      <c r="C110" s="41" t="s">
        <v>152</v>
      </c>
      <c r="D110" s="44"/>
      <c r="E110" s="24">
        <v>12</v>
      </c>
      <c r="F110" s="42">
        <v>835</v>
      </c>
      <c r="G110" s="42">
        <v>930</v>
      </c>
      <c r="H110" s="23">
        <f t="shared" si="16"/>
        <v>-95</v>
      </c>
      <c r="I110" s="1">
        <f t="shared" si="11"/>
        <v>-7.916666666666667</v>
      </c>
    </row>
    <row r="111" spans="1:9" ht="15.75">
      <c r="A111">
        <f t="shared" si="14"/>
        <v>111</v>
      </c>
      <c r="B111" s="24" t="s">
        <v>21</v>
      </c>
      <c r="C111" s="52" t="s">
        <v>22</v>
      </c>
      <c r="D111" s="44"/>
      <c r="E111" s="24">
        <v>12</v>
      </c>
      <c r="F111" s="42">
        <v>873</v>
      </c>
      <c r="G111" s="42">
        <v>969</v>
      </c>
      <c r="H111" s="23">
        <f t="shared" si="16"/>
        <v>-96</v>
      </c>
      <c r="I111" s="1">
        <f t="shared" si="11"/>
        <v>-8</v>
      </c>
    </row>
    <row r="112" spans="1:9" ht="15.75">
      <c r="A112">
        <f t="shared" si="14"/>
        <v>112</v>
      </c>
      <c r="B112" s="24" t="s">
        <v>13</v>
      </c>
      <c r="C112" s="52" t="s">
        <v>98</v>
      </c>
      <c r="D112" s="44"/>
      <c r="E112" s="24">
        <v>12</v>
      </c>
      <c r="F112" s="42">
        <v>960</v>
      </c>
      <c r="G112" s="42">
        <v>1060</v>
      </c>
      <c r="H112" s="23">
        <f t="shared" si="16"/>
        <v>-100</v>
      </c>
      <c r="I112" s="1">
        <f t="shared" si="11"/>
        <v>-8.333333333333334</v>
      </c>
    </row>
    <row r="113" spans="1:9" ht="15.75">
      <c r="A113">
        <f t="shared" si="14"/>
        <v>113</v>
      </c>
      <c r="B113" s="24" t="s">
        <v>9</v>
      </c>
      <c r="C113" s="55" t="s">
        <v>44</v>
      </c>
      <c r="D113" s="44"/>
      <c r="E113" s="24">
        <v>11</v>
      </c>
      <c r="F113" s="42">
        <v>842</v>
      </c>
      <c r="G113" s="42">
        <v>934</v>
      </c>
      <c r="H113" s="23">
        <f t="shared" si="16"/>
        <v>-92</v>
      </c>
      <c r="I113" s="1">
        <f t="shared" si="11"/>
        <v>-8.363636363636363</v>
      </c>
    </row>
    <row r="114" spans="1:9" ht="15.75">
      <c r="A114">
        <f t="shared" si="14"/>
        <v>114</v>
      </c>
      <c r="B114" s="24" t="s">
        <v>16</v>
      </c>
      <c r="C114" s="53" t="s">
        <v>112</v>
      </c>
      <c r="D114" s="44"/>
      <c r="E114" s="24">
        <v>12</v>
      </c>
      <c r="F114" s="42">
        <v>862</v>
      </c>
      <c r="G114" s="42">
        <v>965</v>
      </c>
      <c r="H114" s="23">
        <f t="shared" si="16"/>
        <v>-103</v>
      </c>
      <c r="I114" s="1">
        <f t="shared" si="11"/>
        <v>-8.583333333333334</v>
      </c>
    </row>
    <row r="115" spans="1:9" ht="15.75">
      <c r="A115">
        <f aca="true" t="shared" si="17" ref="A115:A130">A114+1</f>
        <v>115</v>
      </c>
      <c r="B115" s="24" t="s">
        <v>11</v>
      </c>
      <c r="C115" s="73" t="s">
        <v>95</v>
      </c>
      <c r="D115" s="44"/>
      <c r="E115" s="24">
        <v>12</v>
      </c>
      <c r="F115" s="42">
        <v>951</v>
      </c>
      <c r="G115" s="42">
        <v>1055</v>
      </c>
      <c r="H115" s="23">
        <f t="shared" si="16"/>
        <v>-104</v>
      </c>
      <c r="I115" s="1">
        <f t="shared" si="11"/>
        <v>-8.666666666666666</v>
      </c>
    </row>
    <row r="116" spans="1:9" ht="15.75">
      <c r="A116">
        <f t="shared" si="17"/>
        <v>116</v>
      </c>
      <c r="B116" s="24" t="s">
        <v>16</v>
      </c>
      <c r="C116" s="41" t="s">
        <v>116</v>
      </c>
      <c r="D116" s="44"/>
      <c r="E116" s="24">
        <v>12</v>
      </c>
      <c r="F116" s="42">
        <v>880</v>
      </c>
      <c r="G116" s="42">
        <v>984</v>
      </c>
      <c r="H116" s="23">
        <f>F116-G116</f>
        <v>-104</v>
      </c>
      <c r="I116" s="1">
        <f t="shared" si="11"/>
        <v>-8.666666666666666</v>
      </c>
    </row>
    <row r="117" spans="1:9" ht="15.75">
      <c r="A117">
        <f t="shared" si="17"/>
        <v>117</v>
      </c>
      <c r="B117" s="24" t="s">
        <v>11</v>
      </c>
      <c r="C117" s="52" t="s">
        <v>94</v>
      </c>
      <c r="D117" s="44"/>
      <c r="E117" s="24">
        <v>12</v>
      </c>
      <c r="F117" s="42">
        <v>860</v>
      </c>
      <c r="G117" s="42">
        <v>965</v>
      </c>
      <c r="H117" s="23">
        <f aca="true" t="shared" si="18" ref="H117:H128">F117-G117</f>
        <v>-105</v>
      </c>
      <c r="I117" s="1">
        <f t="shared" si="11"/>
        <v>-8.75</v>
      </c>
    </row>
    <row r="118" spans="1:9" ht="15.75">
      <c r="A118">
        <f t="shared" si="17"/>
        <v>118</v>
      </c>
      <c r="B118" s="24" t="s">
        <v>11</v>
      </c>
      <c r="C118" s="52" t="s">
        <v>77</v>
      </c>
      <c r="D118" s="44"/>
      <c r="E118" s="24">
        <v>12</v>
      </c>
      <c r="F118" s="42">
        <v>889</v>
      </c>
      <c r="G118" s="42">
        <v>1001</v>
      </c>
      <c r="H118" s="23">
        <f t="shared" si="18"/>
        <v>-112</v>
      </c>
      <c r="I118" s="1">
        <f t="shared" si="11"/>
        <v>-9.333333333333334</v>
      </c>
    </row>
    <row r="119" spans="1:9" ht="15.75">
      <c r="A119">
        <f t="shared" si="17"/>
        <v>119</v>
      </c>
      <c r="B119" s="24" t="s">
        <v>15</v>
      </c>
      <c r="C119" s="53" t="s">
        <v>103</v>
      </c>
      <c r="D119" s="44"/>
      <c r="E119" s="24">
        <v>12</v>
      </c>
      <c r="F119" s="48">
        <v>890</v>
      </c>
      <c r="G119" s="48">
        <v>1002</v>
      </c>
      <c r="H119" s="23">
        <f t="shared" si="18"/>
        <v>-112</v>
      </c>
      <c r="I119" s="1">
        <f t="shared" si="11"/>
        <v>-9.333333333333334</v>
      </c>
    </row>
    <row r="120" spans="1:9" ht="15.75">
      <c r="A120">
        <f t="shared" si="17"/>
        <v>120</v>
      </c>
      <c r="B120" s="24" t="s">
        <v>20</v>
      </c>
      <c r="C120" s="18" t="s">
        <v>138</v>
      </c>
      <c r="D120" s="44"/>
      <c r="E120" s="24">
        <v>12</v>
      </c>
      <c r="F120" s="42">
        <v>938</v>
      </c>
      <c r="G120" s="42">
        <v>1050</v>
      </c>
      <c r="H120" s="23">
        <f t="shared" si="18"/>
        <v>-112</v>
      </c>
      <c r="I120" s="1">
        <f t="shared" si="11"/>
        <v>-9.333333333333334</v>
      </c>
    </row>
    <row r="121" spans="1:9" ht="15.75">
      <c r="A121">
        <f t="shared" si="17"/>
        <v>121</v>
      </c>
      <c r="B121" s="24" t="s">
        <v>20</v>
      </c>
      <c r="C121" s="52" t="s">
        <v>50</v>
      </c>
      <c r="D121" s="44"/>
      <c r="E121" s="24">
        <v>12</v>
      </c>
      <c r="F121" s="42">
        <v>788</v>
      </c>
      <c r="G121" s="42">
        <v>909</v>
      </c>
      <c r="H121" s="23">
        <f t="shared" si="18"/>
        <v>-121</v>
      </c>
      <c r="I121" s="1">
        <f t="shared" si="11"/>
        <v>-10.083333333333334</v>
      </c>
    </row>
    <row r="122" spans="1:9" ht="15.75">
      <c r="A122">
        <f t="shared" si="17"/>
        <v>122</v>
      </c>
      <c r="B122" s="24" t="s">
        <v>16</v>
      </c>
      <c r="C122" s="53" t="s">
        <v>111</v>
      </c>
      <c r="D122" s="44"/>
      <c r="E122" s="24">
        <v>12</v>
      </c>
      <c r="F122" s="48">
        <v>804</v>
      </c>
      <c r="G122" s="48">
        <v>926</v>
      </c>
      <c r="H122" s="23">
        <f t="shared" si="18"/>
        <v>-122</v>
      </c>
      <c r="I122" s="1">
        <f t="shared" si="11"/>
        <v>-10.166666666666666</v>
      </c>
    </row>
    <row r="123" spans="1:9" ht="15.75">
      <c r="A123">
        <f t="shared" si="17"/>
        <v>123</v>
      </c>
      <c r="B123" s="24" t="s">
        <v>23</v>
      </c>
      <c r="C123" s="74" t="s">
        <v>150</v>
      </c>
      <c r="D123" s="44"/>
      <c r="E123" s="24">
        <v>12</v>
      </c>
      <c r="F123" s="42">
        <v>852</v>
      </c>
      <c r="G123" s="42">
        <v>975</v>
      </c>
      <c r="H123" s="23">
        <f t="shared" si="18"/>
        <v>-123</v>
      </c>
      <c r="I123" s="1">
        <f t="shared" si="11"/>
        <v>-10.25</v>
      </c>
    </row>
    <row r="124" spans="1:9" ht="15.75">
      <c r="A124">
        <f t="shared" si="17"/>
        <v>124</v>
      </c>
      <c r="B124" s="24" t="s">
        <v>20</v>
      </c>
      <c r="C124" s="53" t="s">
        <v>137</v>
      </c>
      <c r="D124" s="44"/>
      <c r="E124" s="24">
        <v>12</v>
      </c>
      <c r="F124" s="42">
        <v>791</v>
      </c>
      <c r="G124" s="42">
        <v>917</v>
      </c>
      <c r="H124" s="23">
        <f t="shared" si="18"/>
        <v>-126</v>
      </c>
      <c r="I124" s="1">
        <f t="shared" si="11"/>
        <v>-10.5</v>
      </c>
    </row>
    <row r="125" spans="1:9" ht="15.75">
      <c r="A125">
        <f t="shared" si="17"/>
        <v>125</v>
      </c>
      <c r="B125" s="24" t="s">
        <v>9</v>
      </c>
      <c r="C125" s="52" t="s">
        <v>83</v>
      </c>
      <c r="D125" s="44"/>
      <c r="E125" s="24">
        <v>11</v>
      </c>
      <c r="F125" s="42">
        <v>850</v>
      </c>
      <c r="G125" s="42">
        <v>973</v>
      </c>
      <c r="H125" s="23">
        <f t="shared" si="18"/>
        <v>-123</v>
      </c>
      <c r="I125" s="1">
        <f t="shared" si="11"/>
        <v>-11.181818181818182</v>
      </c>
    </row>
    <row r="126" spans="1:9" ht="15.75">
      <c r="A126">
        <f t="shared" si="17"/>
        <v>126</v>
      </c>
      <c r="B126" s="24" t="s">
        <v>19</v>
      </c>
      <c r="C126" s="53" t="s">
        <v>124</v>
      </c>
      <c r="D126" s="44"/>
      <c r="E126" s="24">
        <v>12</v>
      </c>
      <c r="F126" s="42">
        <v>913</v>
      </c>
      <c r="G126" s="42">
        <v>1062</v>
      </c>
      <c r="H126" s="23">
        <f t="shared" si="18"/>
        <v>-149</v>
      </c>
      <c r="I126" s="1">
        <f t="shared" si="11"/>
        <v>-12.416666666666666</v>
      </c>
    </row>
    <row r="127" spans="1:9" ht="15.75">
      <c r="A127">
        <f t="shared" si="17"/>
        <v>127</v>
      </c>
      <c r="B127" s="24" t="s">
        <v>21</v>
      </c>
      <c r="C127" s="53" t="s">
        <v>142</v>
      </c>
      <c r="D127" s="44"/>
      <c r="E127" s="24">
        <v>12</v>
      </c>
      <c r="F127" s="42">
        <v>831</v>
      </c>
      <c r="G127" s="42">
        <v>980</v>
      </c>
      <c r="H127" s="23">
        <f t="shared" si="18"/>
        <v>-149</v>
      </c>
      <c r="I127" s="1">
        <f t="shared" si="11"/>
        <v>-12.416666666666666</v>
      </c>
    </row>
    <row r="128" spans="1:9" ht="15.75">
      <c r="A128">
        <f t="shared" si="17"/>
        <v>128</v>
      </c>
      <c r="B128" s="24" t="s">
        <v>13</v>
      </c>
      <c r="C128" s="73" t="s">
        <v>102</v>
      </c>
      <c r="D128" s="44"/>
      <c r="E128" s="24">
        <v>12</v>
      </c>
      <c r="F128" s="42">
        <v>881</v>
      </c>
      <c r="G128" s="42">
        <v>1056</v>
      </c>
      <c r="H128" s="23">
        <f t="shared" si="18"/>
        <v>-175</v>
      </c>
      <c r="I128" s="1">
        <f t="shared" si="11"/>
        <v>-14.583333333333334</v>
      </c>
    </row>
    <row r="129" spans="1:9" ht="15.75">
      <c r="A129">
        <f t="shared" si="17"/>
        <v>129</v>
      </c>
      <c r="B129" s="24" t="s">
        <v>20</v>
      </c>
      <c r="C129" s="73" t="s">
        <v>133</v>
      </c>
      <c r="D129" s="44"/>
      <c r="E129" s="24">
        <v>12</v>
      </c>
      <c r="F129" s="42">
        <v>864</v>
      </c>
      <c r="G129" s="42">
        <v>1040</v>
      </c>
      <c r="H129" s="23">
        <f>F129-G129</f>
        <v>-176</v>
      </c>
      <c r="I129" s="1">
        <f t="shared" si="11"/>
        <v>-14.666666666666666</v>
      </c>
    </row>
    <row r="130" spans="1:9" ht="15.75">
      <c r="A130">
        <f t="shared" si="17"/>
        <v>130</v>
      </c>
      <c r="B130" s="24" t="s">
        <v>9</v>
      </c>
      <c r="C130" s="56" t="s">
        <v>86</v>
      </c>
      <c r="D130" s="44"/>
      <c r="E130" s="24">
        <v>11</v>
      </c>
      <c r="F130" s="42">
        <v>808</v>
      </c>
      <c r="G130" s="42">
        <v>972</v>
      </c>
      <c r="H130" s="23">
        <f aca="true" t="shared" si="19" ref="H130:H140">F130-G130</f>
        <v>-164</v>
      </c>
      <c r="I130" s="1">
        <f aca="true" t="shared" si="20" ref="I130:I142">H130/E130</f>
        <v>-14.909090909090908</v>
      </c>
    </row>
    <row r="131" spans="1:9" ht="15.75">
      <c r="A131">
        <f aca="true" t="shared" si="21" ref="A131:A142">A130+1</f>
        <v>131</v>
      </c>
      <c r="B131" s="24" t="s">
        <v>17</v>
      </c>
      <c r="C131" s="74" t="s">
        <v>68</v>
      </c>
      <c r="D131" s="44"/>
      <c r="E131" s="24">
        <v>12</v>
      </c>
      <c r="F131" s="42">
        <v>761</v>
      </c>
      <c r="G131" s="42">
        <v>942</v>
      </c>
      <c r="H131" s="23">
        <f t="shared" si="19"/>
        <v>-181</v>
      </c>
      <c r="I131" s="1">
        <f t="shared" si="20"/>
        <v>-15.083333333333334</v>
      </c>
    </row>
    <row r="132" spans="1:9" ht="15.75">
      <c r="A132">
        <f t="shared" si="21"/>
        <v>132</v>
      </c>
      <c r="B132" s="24" t="s">
        <v>9</v>
      </c>
      <c r="C132" s="73" t="s">
        <v>87</v>
      </c>
      <c r="D132" s="44"/>
      <c r="E132" s="24">
        <v>11</v>
      </c>
      <c r="F132" s="42">
        <v>763</v>
      </c>
      <c r="G132" s="42">
        <v>931</v>
      </c>
      <c r="H132" s="23">
        <f t="shared" si="19"/>
        <v>-168</v>
      </c>
      <c r="I132" s="1">
        <f t="shared" si="20"/>
        <v>-15.272727272727273</v>
      </c>
    </row>
    <row r="133" spans="1:9" ht="15.75">
      <c r="A133">
        <f t="shared" si="21"/>
        <v>133</v>
      </c>
      <c r="B133" s="24" t="s">
        <v>15</v>
      </c>
      <c r="C133" s="52" t="s">
        <v>79</v>
      </c>
      <c r="D133" s="44"/>
      <c r="E133" s="24">
        <v>12</v>
      </c>
      <c r="F133" s="42">
        <v>820</v>
      </c>
      <c r="G133" s="42">
        <v>1009</v>
      </c>
      <c r="H133" s="23">
        <f t="shared" si="19"/>
        <v>-189</v>
      </c>
      <c r="I133" s="1">
        <f t="shared" si="20"/>
        <v>-15.75</v>
      </c>
    </row>
    <row r="134" spans="1:9" ht="15.75">
      <c r="A134">
        <f t="shared" si="21"/>
        <v>134</v>
      </c>
      <c r="B134" s="24" t="s">
        <v>16</v>
      </c>
      <c r="C134" s="73" t="s">
        <v>114</v>
      </c>
      <c r="D134" s="44"/>
      <c r="E134" s="24">
        <v>12</v>
      </c>
      <c r="F134" s="42">
        <v>825</v>
      </c>
      <c r="G134" s="42">
        <v>1016</v>
      </c>
      <c r="H134" s="23">
        <f t="shared" si="19"/>
        <v>-191</v>
      </c>
      <c r="I134" s="1">
        <f t="shared" si="20"/>
        <v>-15.916666666666666</v>
      </c>
    </row>
    <row r="135" spans="1:9" ht="15.75">
      <c r="A135">
        <f t="shared" si="21"/>
        <v>135</v>
      </c>
      <c r="B135" s="24" t="s">
        <v>19</v>
      </c>
      <c r="C135" s="52" t="s">
        <v>65</v>
      </c>
      <c r="D135" s="44"/>
      <c r="E135" s="24">
        <v>12</v>
      </c>
      <c r="F135" s="42">
        <v>913</v>
      </c>
      <c r="G135" s="42">
        <v>1104</v>
      </c>
      <c r="H135" s="23">
        <f t="shared" si="19"/>
        <v>-191</v>
      </c>
      <c r="I135" s="1">
        <f t="shared" si="20"/>
        <v>-15.916666666666666</v>
      </c>
    </row>
    <row r="136" spans="1:9" ht="15.75">
      <c r="A136">
        <f t="shared" si="21"/>
        <v>136</v>
      </c>
      <c r="B136" s="24" t="s">
        <v>23</v>
      </c>
      <c r="C136" s="53" t="s">
        <v>147</v>
      </c>
      <c r="D136" s="44"/>
      <c r="E136" s="24">
        <v>12</v>
      </c>
      <c r="F136" s="42">
        <v>884</v>
      </c>
      <c r="G136" s="42">
        <v>1075</v>
      </c>
      <c r="H136" s="23">
        <f t="shared" si="19"/>
        <v>-191</v>
      </c>
      <c r="I136" s="1">
        <f t="shared" si="20"/>
        <v>-15.916666666666666</v>
      </c>
    </row>
    <row r="137" spans="1:9" ht="15.75">
      <c r="A137">
        <f t="shared" si="21"/>
        <v>137</v>
      </c>
      <c r="B137" s="24" t="s">
        <v>25</v>
      </c>
      <c r="C137" s="73" t="s">
        <v>161</v>
      </c>
      <c r="D137" s="44"/>
      <c r="E137" s="24">
        <v>12</v>
      </c>
      <c r="F137" s="42">
        <v>758</v>
      </c>
      <c r="G137" s="42">
        <v>951</v>
      </c>
      <c r="H137" s="23">
        <f t="shared" si="19"/>
        <v>-193</v>
      </c>
      <c r="I137" s="1">
        <f t="shared" si="20"/>
        <v>-16.083333333333332</v>
      </c>
    </row>
    <row r="138" spans="1:9" ht="15.75">
      <c r="A138">
        <f t="shared" si="21"/>
        <v>138</v>
      </c>
      <c r="B138" s="24" t="s">
        <v>21</v>
      </c>
      <c r="C138" s="74" t="s">
        <v>143</v>
      </c>
      <c r="D138" s="44"/>
      <c r="E138" s="24">
        <v>12</v>
      </c>
      <c r="F138" s="42">
        <v>715</v>
      </c>
      <c r="G138" s="42">
        <v>943</v>
      </c>
      <c r="H138" s="23">
        <f t="shared" si="19"/>
        <v>-228</v>
      </c>
      <c r="I138" s="1">
        <f t="shared" si="20"/>
        <v>-19</v>
      </c>
    </row>
    <row r="139" spans="1:9" ht="15.75">
      <c r="A139">
        <f t="shared" si="21"/>
        <v>139</v>
      </c>
      <c r="B139" s="24" t="s">
        <v>25</v>
      </c>
      <c r="C139" s="53" t="s">
        <v>159</v>
      </c>
      <c r="D139" s="44"/>
      <c r="E139" s="24">
        <v>12</v>
      </c>
      <c r="F139" s="42">
        <v>843</v>
      </c>
      <c r="G139" s="42">
        <v>1076</v>
      </c>
      <c r="H139" s="23">
        <f t="shared" si="19"/>
        <v>-233</v>
      </c>
      <c r="I139" s="1">
        <f t="shared" si="20"/>
        <v>-19.416666666666668</v>
      </c>
    </row>
    <row r="140" spans="1:9" ht="15.75">
      <c r="A140">
        <f t="shared" si="21"/>
        <v>140</v>
      </c>
      <c r="B140" s="24" t="s">
        <v>15</v>
      </c>
      <c r="C140" s="74" t="s">
        <v>63</v>
      </c>
      <c r="D140" s="44"/>
      <c r="E140" s="24">
        <v>12</v>
      </c>
      <c r="F140" s="42">
        <v>847</v>
      </c>
      <c r="G140" s="42">
        <v>1127</v>
      </c>
      <c r="H140" s="23">
        <f t="shared" si="19"/>
        <v>-280</v>
      </c>
      <c r="I140" s="1">
        <f t="shared" si="20"/>
        <v>-23.333333333333332</v>
      </c>
    </row>
    <row r="141" spans="1:9" ht="15.75">
      <c r="A141">
        <f t="shared" si="21"/>
        <v>141</v>
      </c>
      <c r="B141" s="24" t="s">
        <v>19</v>
      </c>
      <c r="C141" s="73" t="s">
        <v>131</v>
      </c>
      <c r="D141" s="44"/>
      <c r="E141" s="24">
        <v>12</v>
      </c>
      <c r="F141" s="42">
        <v>778</v>
      </c>
      <c r="G141" s="42">
        <v>1090</v>
      </c>
      <c r="H141" s="23">
        <f>F141-G141</f>
        <v>-312</v>
      </c>
      <c r="I141" s="1">
        <f t="shared" si="20"/>
        <v>-26</v>
      </c>
    </row>
    <row r="142" spans="1:9" ht="15.75">
      <c r="A142">
        <f t="shared" si="21"/>
        <v>142</v>
      </c>
      <c r="B142" s="24" t="s">
        <v>24</v>
      </c>
      <c r="C142" s="73" t="s">
        <v>157</v>
      </c>
      <c r="D142" s="44"/>
      <c r="E142" s="24">
        <v>11</v>
      </c>
      <c r="F142" s="42">
        <v>730</v>
      </c>
      <c r="G142" s="42">
        <v>1054</v>
      </c>
      <c r="H142" s="23">
        <f>F142-G142</f>
        <v>-324</v>
      </c>
      <c r="I142" s="1">
        <f t="shared" si="20"/>
        <v>-29.454545454545453</v>
      </c>
    </row>
    <row r="143" spans="2:8" ht="15.75">
      <c r="B143" s="24"/>
      <c r="C143" s="18"/>
      <c r="D143" s="24"/>
      <c r="E143" s="24"/>
      <c r="F143" s="24"/>
      <c r="G143" s="24"/>
      <c r="H143" s="23"/>
    </row>
    <row r="144" spans="2:8" ht="15.75">
      <c r="B144" s="24"/>
      <c r="C144" s="18"/>
      <c r="D144" s="24"/>
      <c r="E144" s="24"/>
      <c r="F144" s="24"/>
      <c r="G144" s="24"/>
      <c r="H144" s="23"/>
    </row>
    <row r="145" spans="2:8" ht="15.75">
      <c r="B145" s="24"/>
      <c r="C145" s="18"/>
      <c r="D145" s="24"/>
      <c r="E145" s="24"/>
      <c r="F145" s="24"/>
      <c r="G145" s="24"/>
      <c r="H145" s="23"/>
    </row>
    <row r="146" spans="2:8" ht="15.75">
      <c r="B146" s="24"/>
      <c r="C146" s="18"/>
      <c r="D146" s="24"/>
      <c r="E146" s="24"/>
      <c r="F146" s="24"/>
      <c r="G146" s="24"/>
      <c r="H146" s="23"/>
    </row>
    <row r="147" spans="2:8" ht="15.75">
      <c r="B147" s="24"/>
      <c r="C147" s="18"/>
      <c r="D147" s="24"/>
      <c r="E147" s="24"/>
      <c r="F147" s="24"/>
      <c r="G147" s="24"/>
      <c r="H147" s="23"/>
    </row>
    <row r="148" spans="2:8" ht="15.75">
      <c r="B148" s="24"/>
      <c r="C148" s="18"/>
      <c r="D148" s="24"/>
      <c r="E148" s="24"/>
      <c r="F148" s="24"/>
      <c r="G148" s="24"/>
      <c r="H148" s="23"/>
    </row>
    <row r="149" spans="2:8" ht="15.75">
      <c r="B149" s="24"/>
      <c r="C149" s="18"/>
      <c r="D149" s="24"/>
      <c r="E149" s="24"/>
      <c r="F149" s="24"/>
      <c r="G149" s="24"/>
      <c r="H149" s="23"/>
    </row>
    <row r="150" spans="2:8" ht="15.75">
      <c r="B150" s="24"/>
      <c r="C150" s="18"/>
      <c r="D150" s="24"/>
      <c r="E150" s="24"/>
      <c r="F150" s="24"/>
      <c r="G150" s="24"/>
      <c r="H150" s="23"/>
    </row>
    <row r="151" spans="2:8" ht="15.75">
      <c r="B151" s="24"/>
      <c r="C151" s="18"/>
      <c r="D151" s="24"/>
      <c r="E151" s="24"/>
      <c r="F151" s="24"/>
      <c r="G151" s="24"/>
      <c r="H151" s="23"/>
    </row>
    <row r="152" spans="2:8" ht="15.75">
      <c r="B152" s="24"/>
      <c r="C152" s="18"/>
      <c r="D152" s="24"/>
      <c r="E152" s="24"/>
      <c r="F152" s="24"/>
      <c r="G152" s="24"/>
      <c r="H152" s="23"/>
    </row>
    <row r="153" spans="2:8" ht="15.75">
      <c r="B153" s="24"/>
      <c r="C153" s="18"/>
      <c r="D153" s="24"/>
      <c r="E153" s="24"/>
      <c r="F153" s="24"/>
      <c r="G153" s="24"/>
      <c r="H153" s="23"/>
    </row>
    <row r="154" spans="2:6" ht="15.75">
      <c r="B154" s="14"/>
      <c r="C154" s="15"/>
      <c r="D154" s="14"/>
      <c r="E154" s="14"/>
      <c r="F154" s="23"/>
    </row>
    <row r="155" spans="2:5" ht="15.75">
      <c r="B155" s="14"/>
      <c r="C155" s="15"/>
      <c r="D155" s="14"/>
      <c r="E155" s="14"/>
    </row>
  </sheetData>
  <printOptions gridLines="1" horizontalCentered="1"/>
  <pageMargins left="0.7874015748031497" right="0.7874015748031497" top="0.45" bottom="0.85" header="0.25" footer="0.63"/>
  <pageSetup horizontalDpi="300" verticalDpi="300" orientation="portrait" paperSize="9" scale="9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55"/>
  <sheetViews>
    <sheetView workbookViewId="0" topLeftCell="A1">
      <selection activeCell="A1" sqref="A1"/>
    </sheetView>
  </sheetViews>
  <sheetFormatPr defaultColWidth="11.00390625" defaultRowHeight="15.75"/>
  <cols>
    <col min="1" max="1" width="3.875" style="2" customWidth="1"/>
    <col min="2" max="2" width="5.25390625" style="0" customWidth="1"/>
    <col min="3" max="3" width="28.75390625" style="0" customWidth="1"/>
    <col min="4" max="4" width="5.75390625" style="0" customWidth="1"/>
    <col min="5" max="5" width="4.625" style="0" customWidth="1"/>
    <col min="6" max="6" width="4.25390625" style="0" customWidth="1"/>
    <col min="7" max="7" width="7.00390625" style="0" customWidth="1"/>
    <col min="8" max="8" width="6.875" style="0" customWidth="1"/>
    <col min="9" max="9" width="8.375" style="0" customWidth="1"/>
    <col min="10" max="10" width="8.50390625" style="0" customWidth="1"/>
    <col min="11" max="11" width="7.875" style="0" customWidth="1"/>
    <col min="12" max="12" width="5.125" style="15" bestFit="1" customWidth="1"/>
  </cols>
  <sheetData>
    <row r="1" spans="1:12" ht="30">
      <c r="A1" s="6" t="s">
        <v>26</v>
      </c>
      <c r="B1" s="6" t="s">
        <v>0</v>
      </c>
      <c r="C1" s="5" t="s">
        <v>163</v>
      </c>
      <c r="D1" s="8" t="s">
        <v>1</v>
      </c>
      <c r="E1" s="8" t="s">
        <v>27</v>
      </c>
      <c r="F1" s="8" t="s">
        <v>2</v>
      </c>
      <c r="G1" s="8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13" t="s">
        <v>8</v>
      </c>
    </row>
    <row r="2" spans="1:12" ht="15.75">
      <c r="A2" s="10">
        <v>1</v>
      </c>
      <c r="B2" s="24" t="s">
        <v>17</v>
      </c>
      <c r="C2" s="50" t="s">
        <v>78</v>
      </c>
      <c r="D2" s="44">
        <v>24</v>
      </c>
      <c r="E2" s="24">
        <v>12</v>
      </c>
      <c r="F2" s="39">
        <v>12</v>
      </c>
      <c r="G2" s="40">
        <v>0</v>
      </c>
      <c r="H2" s="42">
        <v>1127</v>
      </c>
      <c r="I2" s="42">
        <v>804</v>
      </c>
      <c r="J2" s="22">
        <f aca="true" t="shared" si="0" ref="J2:J20">H2/E2</f>
        <v>93.91666666666667</v>
      </c>
      <c r="K2" s="22">
        <f aca="true" t="shared" si="1" ref="K2:K20">I2/E2</f>
        <v>67</v>
      </c>
      <c r="L2" s="23">
        <f aca="true" t="shared" si="2" ref="L2:L13">H2-I2</f>
        <v>323</v>
      </c>
    </row>
    <row r="3" spans="1:12" ht="15.75">
      <c r="A3" s="10">
        <f>A2+1</f>
        <v>2</v>
      </c>
      <c r="B3" s="24" t="s">
        <v>20</v>
      </c>
      <c r="C3" s="50" t="s">
        <v>134</v>
      </c>
      <c r="D3" s="44">
        <v>24</v>
      </c>
      <c r="E3" s="24">
        <v>12</v>
      </c>
      <c r="F3" s="39">
        <v>12</v>
      </c>
      <c r="G3" s="40">
        <v>0</v>
      </c>
      <c r="H3" s="42">
        <v>1134</v>
      </c>
      <c r="I3" s="42">
        <v>867</v>
      </c>
      <c r="J3" s="22">
        <f t="shared" si="0"/>
        <v>94.5</v>
      </c>
      <c r="K3" s="22">
        <f t="shared" si="1"/>
        <v>72.25</v>
      </c>
      <c r="L3" s="23">
        <f t="shared" si="2"/>
        <v>267</v>
      </c>
    </row>
    <row r="4" spans="1:12" ht="15.75">
      <c r="A4" s="10">
        <f aca="true" t="shared" si="3" ref="A4:A19">A3+1</f>
        <v>3</v>
      </c>
      <c r="B4" s="24" t="s">
        <v>23</v>
      </c>
      <c r="C4" s="50" t="s">
        <v>151</v>
      </c>
      <c r="D4" s="44">
        <v>24</v>
      </c>
      <c r="E4" s="24">
        <v>12</v>
      </c>
      <c r="F4" s="39">
        <v>12</v>
      </c>
      <c r="G4" s="40">
        <v>0</v>
      </c>
      <c r="H4" s="42">
        <v>1040</v>
      </c>
      <c r="I4" s="42">
        <v>811</v>
      </c>
      <c r="J4" s="22">
        <f t="shared" si="0"/>
        <v>86.66666666666667</v>
      </c>
      <c r="K4" s="22">
        <f t="shared" si="1"/>
        <v>67.58333333333333</v>
      </c>
      <c r="L4" s="23">
        <f t="shared" si="2"/>
        <v>229</v>
      </c>
    </row>
    <row r="5" spans="1:12" ht="15.75">
      <c r="A5" s="10">
        <f t="shared" si="3"/>
        <v>4</v>
      </c>
      <c r="B5" s="24" t="s">
        <v>11</v>
      </c>
      <c r="C5" s="50" t="s">
        <v>57</v>
      </c>
      <c r="D5" s="44">
        <v>24</v>
      </c>
      <c r="E5" s="24">
        <v>12</v>
      </c>
      <c r="F5" s="39">
        <v>12</v>
      </c>
      <c r="G5" s="40">
        <v>0</v>
      </c>
      <c r="H5" s="42">
        <v>968</v>
      </c>
      <c r="I5" s="42">
        <v>741</v>
      </c>
      <c r="J5" s="22">
        <f t="shared" si="0"/>
        <v>80.66666666666667</v>
      </c>
      <c r="K5" s="22">
        <f t="shared" si="1"/>
        <v>61.75</v>
      </c>
      <c r="L5" s="23">
        <f t="shared" si="2"/>
        <v>227</v>
      </c>
    </row>
    <row r="6" spans="1:12" ht="15.75">
      <c r="A6" s="10">
        <f t="shared" si="3"/>
        <v>5</v>
      </c>
      <c r="B6" s="24" t="s">
        <v>19</v>
      </c>
      <c r="C6" s="50" t="s">
        <v>71</v>
      </c>
      <c r="D6" s="44">
        <v>23</v>
      </c>
      <c r="E6" s="24">
        <v>12</v>
      </c>
      <c r="F6" s="39">
        <v>11</v>
      </c>
      <c r="G6" s="40">
        <v>1</v>
      </c>
      <c r="H6" s="42">
        <v>1176</v>
      </c>
      <c r="I6" s="42">
        <v>812</v>
      </c>
      <c r="J6" s="22">
        <f t="shared" si="0"/>
        <v>98</v>
      </c>
      <c r="K6" s="22">
        <f t="shared" si="1"/>
        <v>67.66666666666667</v>
      </c>
      <c r="L6" s="23">
        <f t="shared" si="2"/>
        <v>364</v>
      </c>
    </row>
    <row r="7" spans="1:12" ht="15.75">
      <c r="A7" s="10">
        <f t="shared" si="3"/>
        <v>6</v>
      </c>
      <c r="B7" s="24" t="s">
        <v>25</v>
      </c>
      <c r="C7" s="50" t="s">
        <v>33</v>
      </c>
      <c r="D7" s="44">
        <v>23</v>
      </c>
      <c r="E7" s="24">
        <v>12</v>
      </c>
      <c r="F7" s="39">
        <v>11</v>
      </c>
      <c r="G7" s="40">
        <v>1</v>
      </c>
      <c r="H7" s="42">
        <v>1090</v>
      </c>
      <c r="I7" s="42">
        <v>874</v>
      </c>
      <c r="J7" s="22">
        <f t="shared" si="0"/>
        <v>90.83333333333333</v>
      </c>
      <c r="K7" s="22">
        <f t="shared" si="1"/>
        <v>72.83333333333333</v>
      </c>
      <c r="L7" s="23">
        <f t="shared" si="2"/>
        <v>216</v>
      </c>
    </row>
    <row r="8" spans="1:12" ht="15.75">
      <c r="A8" s="10">
        <f t="shared" si="3"/>
        <v>7</v>
      </c>
      <c r="B8" s="24" t="s">
        <v>20</v>
      </c>
      <c r="C8" s="18" t="s">
        <v>70</v>
      </c>
      <c r="D8" s="44">
        <v>23</v>
      </c>
      <c r="E8" s="24">
        <v>12</v>
      </c>
      <c r="F8" s="39">
        <v>11</v>
      </c>
      <c r="G8" s="40">
        <v>1</v>
      </c>
      <c r="H8" s="42">
        <v>1051</v>
      </c>
      <c r="I8" s="42">
        <v>837</v>
      </c>
      <c r="J8" s="22">
        <f t="shared" si="0"/>
        <v>87.58333333333333</v>
      </c>
      <c r="K8" s="22">
        <f t="shared" si="1"/>
        <v>69.75</v>
      </c>
      <c r="L8" s="23">
        <f t="shared" si="2"/>
        <v>214</v>
      </c>
    </row>
    <row r="9" spans="1:12" ht="15.75">
      <c r="A9" s="10">
        <f t="shared" si="3"/>
        <v>8</v>
      </c>
      <c r="B9" s="24" t="s">
        <v>16</v>
      </c>
      <c r="C9" s="50" t="s">
        <v>29</v>
      </c>
      <c r="D9" s="44">
        <v>23</v>
      </c>
      <c r="E9" s="24">
        <v>12</v>
      </c>
      <c r="F9" s="39">
        <v>11</v>
      </c>
      <c r="G9" s="40">
        <v>1</v>
      </c>
      <c r="H9" s="42">
        <v>1074</v>
      </c>
      <c r="I9" s="42">
        <v>866</v>
      </c>
      <c r="J9" s="22">
        <f t="shared" si="0"/>
        <v>89.5</v>
      </c>
      <c r="K9" s="22">
        <f t="shared" si="1"/>
        <v>72.16666666666667</v>
      </c>
      <c r="L9" s="23">
        <f t="shared" si="2"/>
        <v>208</v>
      </c>
    </row>
    <row r="10" spans="1:12" ht="15.75">
      <c r="A10" s="10">
        <f t="shared" si="3"/>
        <v>9</v>
      </c>
      <c r="B10" s="24" t="s">
        <v>15</v>
      </c>
      <c r="C10" s="50" t="s">
        <v>107</v>
      </c>
      <c r="D10" s="44">
        <v>23</v>
      </c>
      <c r="E10" s="24">
        <v>12</v>
      </c>
      <c r="F10" s="39">
        <v>11</v>
      </c>
      <c r="G10" s="40">
        <v>1</v>
      </c>
      <c r="H10" s="42">
        <v>978</v>
      </c>
      <c r="I10" s="42">
        <v>852</v>
      </c>
      <c r="J10" s="22">
        <f t="shared" si="0"/>
        <v>81.5</v>
      </c>
      <c r="K10" s="22">
        <f t="shared" si="1"/>
        <v>71</v>
      </c>
      <c r="L10" s="23">
        <f t="shared" si="2"/>
        <v>126</v>
      </c>
    </row>
    <row r="11" spans="1:12" ht="15.75">
      <c r="A11" s="10">
        <f t="shared" si="3"/>
        <v>10</v>
      </c>
      <c r="B11" s="24" t="s">
        <v>15</v>
      </c>
      <c r="C11" s="18" t="s">
        <v>104</v>
      </c>
      <c r="D11" s="44">
        <v>23</v>
      </c>
      <c r="E11" s="24">
        <v>12</v>
      </c>
      <c r="F11" s="39">
        <v>11</v>
      </c>
      <c r="G11" s="40">
        <v>1</v>
      </c>
      <c r="H11" s="42">
        <v>1043</v>
      </c>
      <c r="I11" s="42">
        <v>959</v>
      </c>
      <c r="J11" s="22">
        <f t="shared" si="0"/>
        <v>86.91666666666667</v>
      </c>
      <c r="K11" s="22">
        <f t="shared" si="1"/>
        <v>79.91666666666667</v>
      </c>
      <c r="L11" s="23">
        <f t="shared" si="2"/>
        <v>84</v>
      </c>
    </row>
    <row r="12" spans="1:12" ht="15.75">
      <c r="A12" s="10">
        <f t="shared" si="3"/>
        <v>11</v>
      </c>
      <c r="B12" s="24" t="s">
        <v>9</v>
      </c>
      <c r="C12" s="50" t="s">
        <v>12</v>
      </c>
      <c r="D12" s="44">
        <v>21</v>
      </c>
      <c r="E12" s="24">
        <v>11</v>
      </c>
      <c r="F12" s="39">
        <v>10</v>
      </c>
      <c r="G12" s="40">
        <v>1</v>
      </c>
      <c r="H12" s="42">
        <v>888</v>
      </c>
      <c r="I12" s="42">
        <v>721</v>
      </c>
      <c r="J12" s="22">
        <f t="shared" si="0"/>
        <v>80.72727272727273</v>
      </c>
      <c r="K12" s="22">
        <f t="shared" si="1"/>
        <v>65.54545454545455</v>
      </c>
      <c r="L12" s="23">
        <f t="shared" si="2"/>
        <v>167</v>
      </c>
    </row>
    <row r="13" spans="1:12" ht="15.75">
      <c r="A13" s="10">
        <f t="shared" si="3"/>
        <v>12</v>
      </c>
      <c r="B13" s="24" t="s">
        <v>21</v>
      </c>
      <c r="C13" s="51" t="s">
        <v>139</v>
      </c>
      <c r="D13" s="44">
        <v>22</v>
      </c>
      <c r="E13" s="24">
        <v>12</v>
      </c>
      <c r="F13" s="39">
        <v>10</v>
      </c>
      <c r="G13" s="40">
        <v>2</v>
      </c>
      <c r="H13" s="48">
        <v>889</v>
      </c>
      <c r="I13" s="48">
        <v>736</v>
      </c>
      <c r="J13" s="22">
        <f t="shared" si="0"/>
        <v>74.08333333333333</v>
      </c>
      <c r="K13" s="22">
        <f t="shared" si="1"/>
        <v>61.333333333333336</v>
      </c>
      <c r="L13" s="23">
        <f t="shared" si="2"/>
        <v>153</v>
      </c>
    </row>
    <row r="14" spans="1:12" ht="15.75">
      <c r="A14" s="10">
        <f t="shared" si="3"/>
        <v>13</v>
      </c>
      <c r="B14" s="24" t="s">
        <v>16</v>
      </c>
      <c r="C14" s="41" t="s">
        <v>115</v>
      </c>
      <c r="D14" s="44">
        <v>22</v>
      </c>
      <c r="E14" s="24">
        <v>12</v>
      </c>
      <c r="F14" s="39">
        <v>10</v>
      </c>
      <c r="G14" s="40">
        <v>2</v>
      </c>
      <c r="H14" s="42">
        <v>1033</v>
      </c>
      <c r="I14" s="42">
        <v>888</v>
      </c>
      <c r="J14" s="22">
        <f t="shared" si="0"/>
        <v>86.08333333333333</v>
      </c>
      <c r="K14" s="22">
        <f t="shared" si="1"/>
        <v>74</v>
      </c>
      <c r="L14" s="23">
        <f aca="true" t="shared" si="4" ref="L14:L25">H14-I14</f>
        <v>145</v>
      </c>
    </row>
    <row r="15" spans="1:12" ht="15.75">
      <c r="A15" s="10">
        <f t="shared" si="3"/>
        <v>14</v>
      </c>
      <c r="B15" s="24" t="s">
        <v>16</v>
      </c>
      <c r="C15" s="18" t="s">
        <v>113</v>
      </c>
      <c r="D15" s="44">
        <v>22</v>
      </c>
      <c r="E15" s="24">
        <v>12</v>
      </c>
      <c r="F15" s="39">
        <v>10</v>
      </c>
      <c r="G15" s="40">
        <v>2</v>
      </c>
      <c r="H15" s="42">
        <v>940</v>
      </c>
      <c r="I15" s="42">
        <v>831</v>
      </c>
      <c r="J15" s="22">
        <f t="shared" si="0"/>
        <v>78.33333333333333</v>
      </c>
      <c r="K15" s="22">
        <f t="shared" si="1"/>
        <v>69.25</v>
      </c>
      <c r="L15" s="23">
        <f t="shared" si="4"/>
        <v>109</v>
      </c>
    </row>
    <row r="16" spans="1:12" ht="15.75">
      <c r="A16" s="10">
        <f t="shared" si="3"/>
        <v>15</v>
      </c>
      <c r="B16" s="24" t="s">
        <v>23</v>
      </c>
      <c r="C16" s="18" t="s">
        <v>149</v>
      </c>
      <c r="D16" s="44">
        <v>22</v>
      </c>
      <c r="E16" s="24">
        <v>12</v>
      </c>
      <c r="F16" s="39">
        <v>10</v>
      </c>
      <c r="G16" s="40">
        <v>2</v>
      </c>
      <c r="H16" s="42">
        <v>947</v>
      </c>
      <c r="I16" s="42">
        <v>842</v>
      </c>
      <c r="J16" s="22">
        <f t="shared" si="0"/>
        <v>78.91666666666667</v>
      </c>
      <c r="K16" s="22">
        <f t="shared" si="1"/>
        <v>70.16666666666667</v>
      </c>
      <c r="L16" s="23">
        <f t="shared" si="4"/>
        <v>105</v>
      </c>
    </row>
    <row r="17" spans="1:12" ht="15.75">
      <c r="A17" s="10">
        <f t="shared" si="3"/>
        <v>16</v>
      </c>
      <c r="B17" s="24" t="s">
        <v>13</v>
      </c>
      <c r="C17" s="50" t="s">
        <v>99</v>
      </c>
      <c r="D17" s="44">
        <v>22</v>
      </c>
      <c r="E17" s="24">
        <v>12</v>
      </c>
      <c r="F17" s="39">
        <v>10</v>
      </c>
      <c r="G17" s="40">
        <v>2</v>
      </c>
      <c r="H17" s="42">
        <v>1088</v>
      </c>
      <c r="I17" s="42">
        <v>1008</v>
      </c>
      <c r="J17" s="22">
        <f t="shared" si="0"/>
        <v>90.66666666666667</v>
      </c>
      <c r="K17" s="22">
        <f t="shared" si="1"/>
        <v>84</v>
      </c>
      <c r="L17" s="23">
        <f t="shared" si="4"/>
        <v>80</v>
      </c>
    </row>
    <row r="18" spans="1:12" ht="15.75">
      <c r="A18" s="10">
        <f t="shared" si="3"/>
        <v>17</v>
      </c>
      <c r="B18" s="24" t="s">
        <v>24</v>
      </c>
      <c r="C18" s="18" t="s">
        <v>31</v>
      </c>
      <c r="D18" s="44">
        <v>20</v>
      </c>
      <c r="E18" s="24">
        <v>11</v>
      </c>
      <c r="F18" s="39">
        <v>9</v>
      </c>
      <c r="G18" s="40">
        <v>2</v>
      </c>
      <c r="H18" s="42">
        <v>1026</v>
      </c>
      <c r="I18" s="42">
        <v>870</v>
      </c>
      <c r="J18" s="22">
        <f t="shared" si="0"/>
        <v>93.27272727272727</v>
      </c>
      <c r="K18" s="22">
        <f t="shared" si="1"/>
        <v>79.0909090909091</v>
      </c>
      <c r="L18" s="23">
        <f t="shared" si="4"/>
        <v>156</v>
      </c>
    </row>
    <row r="19" spans="1:12" ht="15.75">
      <c r="A19" s="10">
        <f t="shared" si="3"/>
        <v>18</v>
      </c>
      <c r="B19" s="24" t="s">
        <v>24</v>
      </c>
      <c r="C19" s="50" t="s">
        <v>75</v>
      </c>
      <c r="D19" s="44">
        <v>20</v>
      </c>
      <c r="E19" s="24">
        <v>11</v>
      </c>
      <c r="F19" s="39">
        <v>9</v>
      </c>
      <c r="G19" s="40">
        <v>2</v>
      </c>
      <c r="H19" s="42">
        <v>1013</v>
      </c>
      <c r="I19" s="42">
        <v>876</v>
      </c>
      <c r="J19" s="22">
        <f t="shared" si="0"/>
        <v>92.0909090909091</v>
      </c>
      <c r="K19" s="22">
        <f t="shared" si="1"/>
        <v>79.63636363636364</v>
      </c>
      <c r="L19" s="23">
        <f t="shared" si="4"/>
        <v>137</v>
      </c>
    </row>
    <row r="20" spans="1:12" ht="15.75">
      <c r="A20" s="10">
        <f aca="true" t="shared" si="5" ref="A20:A35">A19+1</f>
        <v>19</v>
      </c>
      <c r="B20" s="24" t="s">
        <v>9</v>
      </c>
      <c r="C20" s="18" t="s">
        <v>81</v>
      </c>
      <c r="D20" s="44">
        <v>20</v>
      </c>
      <c r="E20" s="24">
        <v>11</v>
      </c>
      <c r="F20" s="39">
        <v>9</v>
      </c>
      <c r="G20" s="40">
        <v>2</v>
      </c>
      <c r="H20" s="42">
        <v>1018</v>
      </c>
      <c r="I20" s="42">
        <v>893</v>
      </c>
      <c r="J20" s="22">
        <f t="shared" si="0"/>
        <v>92.54545454545455</v>
      </c>
      <c r="K20" s="22">
        <f t="shared" si="1"/>
        <v>81.18181818181819</v>
      </c>
      <c r="L20" s="23">
        <f t="shared" si="4"/>
        <v>125</v>
      </c>
    </row>
    <row r="21" spans="1:12" ht="15.75">
      <c r="A21" s="10">
        <f t="shared" si="5"/>
        <v>20</v>
      </c>
      <c r="B21" s="24" t="s">
        <v>19</v>
      </c>
      <c r="C21" s="18" t="s">
        <v>127</v>
      </c>
      <c r="D21" s="44">
        <v>20</v>
      </c>
      <c r="E21" s="24">
        <v>12</v>
      </c>
      <c r="F21" s="39">
        <v>9</v>
      </c>
      <c r="G21" s="40">
        <v>3</v>
      </c>
      <c r="H21" s="42">
        <v>932</v>
      </c>
      <c r="I21" s="42">
        <v>691</v>
      </c>
      <c r="J21" s="22">
        <f>H21/(E21-1)</f>
        <v>84.72727272727273</v>
      </c>
      <c r="K21" s="22">
        <f>I21/(E21-1)</f>
        <v>62.81818181818182</v>
      </c>
      <c r="L21" s="23">
        <f t="shared" si="4"/>
        <v>241</v>
      </c>
    </row>
    <row r="22" spans="1:12" ht="15.75">
      <c r="A22" s="10">
        <f t="shared" si="5"/>
        <v>21</v>
      </c>
      <c r="B22" s="24" t="s">
        <v>25</v>
      </c>
      <c r="C22" s="18" t="s">
        <v>35</v>
      </c>
      <c r="D22" s="44">
        <v>21</v>
      </c>
      <c r="E22" s="24">
        <v>12</v>
      </c>
      <c r="F22" s="39">
        <v>9</v>
      </c>
      <c r="G22" s="40">
        <v>3</v>
      </c>
      <c r="H22" s="42">
        <v>1069</v>
      </c>
      <c r="I22" s="42">
        <v>904</v>
      </c>
      <c r="J22" s="22">
        <f aca="true" t="shared" si="6" ref="J22:J27">H22/E22</f>
        <v>89.08333333333333</v>
      </c>
      <c r="K22" s="22">
        <f aca="true" t="shared" si="7" ref="K22:K42">I22/E22</f>
        <v>75.33333333333333</v>
      </c>
      <c r="L22" s="23">
        <f t="shared" si="4"/>
        <v>165</v>
      </c>
    </row>
    <row r="23" spans="1:12" ht="15.75">
      <c r="A23" s="10">
        <f t="shared" si="5"/>
        <v>22</v>
      </c>
      <c r="B23" s="24" t="s">
        <v>19</v>
      </c>
      <c r="C23" s="43" t="s">
        <v>129</v>
      </c>
      <c r="D23" s="44">
        <v>21</v>
      </c>
      <c r="E23" s="24">
        <v>12</v>
      </c>
      <c r="F23" s="39">
        <v>9</v>
      </c>
      <c r="G23" s="40">
        <v>3</v>
      </c>
      <c r="H23" s="42">
        <v>1016</v>
      </c>
      <c r="I23" s="42">
        <v>864</v>
      </c>
      <c r="J23" s="22">
        <f t="shared" si="6"/>
        <v>84.66666666666667</v>
      </c>
      <c r="K23" s="22">
        <f t="shared" si="7"/>
        <v>72</v>
      </c>
      <c r="L23" s="23">
        <f t="shared" si="4"/>
        <v>152</v>
      </c>
    </row>
    <row r="24" spans="1:12" ht="15.75">
      <c r="A24" s="10">
        <f t="shared" si="5"/>
        <v>23</v>
      </c>
      <c r="B24" s="24" t="s">
        <v>25</v>
      </c>
      <c r="C24" s="18" t="s">
        <v>165</v>
      </c>
      <c r="D24" s="44">
        <v>21</v>
      </c>
      <c r="E24" s="24">
        <v>12</v>
      </c>
      <c r="F24" s="39">
        <v>9</v>
      </c>
      <c r="G24" s="40">
        <v>3</v>
      </c>
      <c r="H24" s="42">
        <v>1059</v>
      </c>
      <c r="I24" s="42">
        <v>915</v>
      </c>
      <c r="J24" s="22">
        <f t="shared" si="6"/>
        <v>88.25</v>
      </c>
      <c r="K24" s="22">
        <f t="shared" si="7"/>
        <v>76.25</v>
      </c>
      <c r="L24" s="23">
        <f t="shared" si="4"/>
        <v>144</v>
      </c>
    </row>
    <row r="25" spans="1:12" ht="15.75">
      <c r="A25" s="10">
        <f t="shared" si="5"/>
        <v>24</v>
      </c>
      <c r="B25" s="24" t="s">
        <v>15</v>
      </c>
      <c r="C25" s="18" t="s">
        <v>105</v>
      </c>
      <c r="D25" s="44">
        <v>21</v>
      </c>
      <c r="E25" s="24">
        <v>12</v>
      </c>
      <c r="F25" s="39">
        <v>9</v>
      </c>
      <c r="G25" s="40">
        <v>3</v>
      </c>
      <c r="H25" s="42">
        <v>1023</v>
      </c>
      <c r="I25" s="42">
        <v>897</v>
      </c>
      <c r="J25" s="22">
        <f t="shared" si="6"/>
        <v>85.25</v>
      </c>
      <c r="K25" s="22">
        <f t="shared" si="7"/>
        <v>74.75</v>
      </c>
      <c r="L25" s="23">
        <f t="shared" si="4"/>
        <v>126</v>
      </c>
    </row>
    <row r="26" spans="1:12" ht="15.75">
      <c r="A26" s="10">
        <f t="shared" si="5"/>
        <v>25</v>
      </c>
      <c r="B26" s="24" t="s">
        <v>13</v>
      </c>
      <c r="C26" s="18" t="s">
        <v>101</v>
      </c>
      <c r="D26" s="44">
        <v>21</v>
      </c>
      <c r="E26" s="24">
        <v>12</v>
      </c>
      <c r="F26" s="39">
        <v>9</v>
      </c>
      <c r="G26" s="40">
        <v>3</v>
      </c>
      <c r="H26" s="42">
        <v>1059</v>
      </c>
      <c r="I26" s="42">
        <v>943</v>
      </c>
      <c r="J26" s="22">
        <f t="shared" si="6"/>
        <v>88.25</v>
      </c>
      <c r="K26" s="22">
        <f t="shared" si="7"/>
        <v>78.58333333333333</v>
      </c>
      <c r="L26" s="23">
        <f>H26-I26</f>
        <v>116</v>
      </c>
    </row>
    <row r="27" spans="1:12" ht="15.75">
      <c r="A27" s="10">
        <f t="shared" si="5"/>
        <v>26</v>
      </c>
      <c r="B27" s="24" t="s">
        <v>20</v>
      </c>
      <c r="C27" s="18" t="s">
        <v>54</v>
      </c>
      <c r="D27" s="44">
        <v>21</v>
      </c>
      <c r="E27" s="24">
        <v>12</v>
      </c>
      <c r="F27" s="39">
        <v>9</v>
      </c>
      <c r="G27" s="40">
        <v>3</v>
      </c>
      <c r="H27" s="42">
        <v>1018</v>
      </c>
      <c r="I27" s="42">
        <v>905</v>
      </c>
      <c r="J27" s="22">
        <f t="shared" si="6"/>
        <v>84.83333333333333</v>
      </c>
      <c r="K27" s="22">
        <f t="shared" si="7"/>
        <v>75.41666666666667</v>
      </c>
      <c r="L27" s="23">
        <f aca="true" t="shared" si="8" ref="L27:L38">H27-I27</f>
        <v>113</v>
      </c>
    </row>
    <row r="28" spans="1:12" ht="15.75">
      <c r="A28" s="10">
        <f t="shared" si="5"/>
        <v>27</v>
      </c>
      <c r="B28" s="24" t="s">
        <v>13</v>
      </c>
      <c r="C28" s="18" t="s">
        <v>100</v>
      </c>
      <c r="D28" s="44">
        <v>21</v>
      </c>
      <c r="E28" s="24">
        <v>12</v>
      </c>
      <c r="F28" s="39">
        <v>9</v>
      </c>
      <c r="G28" s="40">
        <v>3</v>
      </c>
      <c r="H28" s="42">
        <v>961</v>
      </c>
      <c r="I28" s="42">
        <v>855</v>
      </c>
      <c r="J28" s="22">
        <f aca="true" t="shared" si="9" ref="J28:J38">H28/E28</f>
        <v>80.08333333333333</v>
      </c>
      <c r="K28" s="22">
        <f t="shared" si="7"/>
        <v>71.25</v>
      </c>
      <c r="L28" s="23">
        <f t="shared" si="8"/>
        <v>106</v>
      </c>
    </row>
    <row r="29" spans="1:12" ht="15.75">
      <c r="A29" s="10">
        <f t="shared" si="5"/>
        <v>28</v>
      </c>
      <c r="B29" s="24" t="s">
        <v>11</v>
      </c>
      <c r="C29" s="18" t="s">
        <v>34</v>
      </c>
      <c r="D29" s="44">
        <v>21</v>
      </c>
      <c r="E29" s="24">
        <v>12</v>
      </c>
      <c r="F29" s="39">
        <v>9</v>
      </c>
      <c r="G29" s="40">
        <v>3</v>
      </c>
      <c r="H29" s="42">
        <v>972</v>
      </c>
      <c r="I29" s="42">
        <v>869</v>
      </c>
      <c r="J29" s="22">
        <f t="shared" si="9"/>
        <v>81</v>
      </c>
      <c r="K29" s="22">
        <f t="shared" si="7"/>
        <v>72.41666666666667</v>
      </c>
      <c r="L29" s="23">
        <f t="shared" si="8"/>
        <v>103</v>
      </c>
    </row>
    <row r="30" spans="1:12" ht="15.75">
      <c r="A30" s="10">
        <f t="shared" si="5"/>
        <v>29</v>
      </c>
      <c r="B30" s="24" t="s">
        <v>23</v>
      </c>
      <c r="C30" s="43" t="s">
        <v>146</v>
      </c>
      <c r="D30" s="44">
        <v>21</v>
      </c>
      <c r="E30" s="24">
        <v>12</v>
      </c>
      <c r="F30" s="39">
        <v>9</v>
      </c>
      <c r="G30" s="40">
        <v>3</v>
      </c>
      <c r="H30" s="42">
        <v>944</v>
      </c>
      <c r="I30" s="42">
        <v>849</v>
      </c>
      <c r="J30" s="22">
        <f t="shared" si="9"/>
        <v>78.66666666666667</v>
      </c>
      <c r="K30" s="22">
        <f t="shared" si="7"/>
        <v>70.75</v>
      </c>
      <c r="L30" s="23">
        <f t="shared" si="8"/>
        <v>95</v>
      </c>
    </row>
    <row r="31" spans="1:12" ht="15.75">
      <c r="A31" s="10">
        <f t="shared" si="5"/>
        <v>30</v>
      </c>
      <c r="B31" s="24" t="s">
        <v>25</v>
      </c>
      <c r="C31" s="18" t="s">
        <v>158</v>
      </c>
      <c r="D31" s="44">
        <v>21</v>
      </c>
      <c r="E31" s="24">
        <v>12</v>
      </c>
      <c r="F31" s="39">
        <v>9</v>
      </c>
      <c r="G31" s="40">
        <v>3</v>
      </c>
      <c r="H31" s="42">
        <v>1018</v>
      </c>
      <c r="I31" s="42">
        <v>928</v>
      </c>
      <c r="J31" s="22">
        <f t="shared" si="9"/>
        <v>84.83333333333333</v>
      </c>
      <c r="K31" s="22">
        <f t="shared" si="7"/>
        <v>77.33333333333333</v>
      </c>
      <c r="L31" s="23">
        <f t="shared" si="8"/>
        <v>90</v>
      </c>
    </row>
    <row r="32" spans="1:12" ht="15.75">
      <c r="A32" s="10">
        <f t="shared" si="5"/>
        <v>31</v>
      </c>
      <c r="B32" s="24" t="s">
        <v>25</v>
      </c>
      <c r="C32" s="41" t="s">
        <v>160</v>
      </c>
      <c r="D32" s="44">
        <v>21</v>
      </c>
      <c r="E32" s="24">
        <v>12</v>
      </c>
      <c r="F32" s="39">
        <v>9</v>
      </c>
      <c r="G32" s="40">
        <v>3</v>
      </c>
      <c r="H32" s="48">
        <v>1007</v>
      </c>
      <c r="I32" s="48">
        <v>917</v>
      </c>
      <c r="J32" s="22">
        <f t="shared" si="9"/>
        <v>83.91666666666667</v>
      </c>
      <c r="K32" s="22">
        <f t="shared" si="7"/>
        <v>76.41666666666667</v>
      </c>
      <c r="L32" s="23">
        <f t="shared" si="8"/>
        <v>90</v>
      </c>
    </row>
    <row r="33" spans="1:12" ht="15.75">
      <c r="A33" s="10">
        <f t="shared" si="5"/>
        <v>32</v>
      </c>
      <c r="B33" s="24" t="s">
        <v>21</v>
      </c>
      <c r="C33" s="18" t="s">
        <v>38</v>
      </c>
      <c r="D33" s="44">
        <v>21</v>
      </c>
      <c r="E33" s="24">
        <v>12</v>
      </c>
      <c r="F33" s="39">
        <v>9</v>
      </c>
      <c r="G33" s="40">
        <v>3</v>
      </c>
      <c r="H33" s="42">
        <v>871</v>
      </c>
      <c r="I33" s="42">
        <v>802</v>
      </c>
      <c r="J33" s="22">
        <f t="shared" si="9"/>
        <v>72.58333333333333</v>
      </c>
      <c r="K33" s="22">
        <f t="shared" si="7"/>
        <v>66.83333333333333</v>
      </c>
      <c r="L33" s="23">
        <f t="shared" si="8"/>
        <v>69</v>
      </c>
    </row>
    <row r="34" spans="1:12" ht="15.75">
      <c r="A34" s="10">
        <f t="shared" si="5"/>
        <v>33</v>
      </c>
      <c r="B34" s="24" t="s">
        <v>11</v>
      </c>
      <c r="C34" s="18" t="s">
        <v>43</v>
      </c>
      <c r="D34" s="44">
        <v>21</v>
      </c>
      <c r="E34" s="24">
        <v>12</v>
      </c>
      <c r="F34" s="39">
        <v>9</v>
      </c>
      <c r="G34" s="40">
        <v>3</v>
      </c>
      <c r="H34" s="42">
        <v>1055</v>
      </c>
      <c r="I34" s="42">
        <v>999</v>
      </c>
      <c r="J34" s="22">
        <f t="shared" si="9"/>
        <v>87.91666666666667</v>
      </c>
      <c r="K34" s="22">
        <f t="shared" si="7"/>
        <v>83.25</v>
      </c>
      <c r="L34" s="23">
        <f t="shared" si="8"/>
        <v>56</v>
      </c>
    </row>
    <row r="35" spans="1:12" ht="15.75">
      <c r="A35" s="10">
        <f t="shared" si="5"/>
        <v>34</v>
      </c>
      <c r="B35" s="24" t="s">
        <v>9</v>
      </c>
      <c r="C35" s="18" t="s">
        <v>10</v>
      </c>
      <c r="D35" s="44">
        <v>19</v>
      </c>
      <c r="E35" s="24">
        <v>11</v>
      </c>
      <c r="F35" s="39">
        <v>8</v>
      </c>
      <c r="G35" s="40">
        <v>3</v>
      </c>
      <c r="H35" s="42">
        <v>1010</v>
      </c>
      <c r="I35" s="42">
        <v>859</v>
      </c>
      <c r="J35" s="22">
        <f t="shared" si="9"/>
        <v>91.81818181818181</v>
      </c>
      <c r="K35" s="22">
        <f t="shared" si="7"/>
        <v>78.0909090909091</v>
      </c>
      <c r="L35" s="23">
        <f t="shared" si="8"/>
        <v>151</v>
      </c>
    </row>
    <row r="36" spans="1:12" ht="15.75">
      <c r="A36" s="10">
        <f aca="true" t="shared" si="10" ref="A36:A51">A35+1</f>
        <v>35</v>
      </c>
      <c r="B36" s="24" t="s">
        <v>24</v>
      </c>
      <c r="C36" s="18" t="s">
        <v>51</v>
      </c>
      <c r="D36" s="44">
        <v>19</v>
      </c>
      <c r="E36" s="24">
        <v>11</v>
      </c>
      <c r="F36" s="39">
        <v>8</v>
      </c>
      <c r="G36" s="40">
        <v>3</v>
      </c>
      <c r="H36" s="42">
        <v>974</v>
      </c>
      <c r="I36" s="42">
        <v>838</v>
      </c>
      <c r="J36" s="22">
        <f t="shared" si="9"/>
        <v>88.54545454545455</v>
      </c>
      <c r="K36" s="22">
        <f t="shared" si="7"/>
        <v>76.18181818181819</v>
      </c>
      <c r="L36" s="23">
        <f t="shared" si="8"/>
        <v>136</v>
      </c>
    </row>
    <row r="37" spans="1:12" ht="15.75">
      <c r="A37" s="10">
        <f t="shared" si="10"/>
        <v>36</v>
      </c>
      <c r="B37" s="24" t="s">
        <v>9</v>
      </c>
      <c r="C37" s="18" t="s">
        <v>82</v>
      </c>
      <c r="D37" s="44">
        <v>19</v>
      </c>
      <c r="E37" s="24">
        <v>11</v>
      </c>
      <c r="F37" s="39">
        <v>8</v>
      </c>
      <c r="G37" s="40">
        <v>3</v>
      </c>
      <c r="H37" s="42">
        <v>973</v>
      </c>
      <c r="I37" s="42">
        <v>957</v>
      </c>
      <c r="J37" s="22">
        <f t="shared" si="9"/>
        <v>88.45454545454545</v>
      </c>
      <c r="K37" s="22">
        <f t="shared" si="7"/>
        <v>87</v>
      </c>
      <c r="L37" s="23">
        <f t="shared" si="8"/>
        <v>16</v>
      </c>
    </row>
    <row r="38" spans="1:12" ht="15.75">
      <c r="A38" s="10">
        <f t="shared" si="10"/>
        <v>37</v>
      </c>
      <c r="B38" s="24" t="s">
        <v>24</v>
      </c>
      <c r="C38" s="18" t="s">
        <v>73</v>
      </c>
      <c r="D38" s="44">
        <v>15</v>
      </c>
      <c r="E38" s="24">
        <v>9</v>
      </c>
      <c r="F38" s="39">
        <v>6</v>
      </c>
      <c r="G38" s="40">
        <v>3</v>
      </c>
      <c r="H38" s="42">
        <v>800</v>
      </c>
      <c r="I38" s="42">
        <v>732</v>
      </c>
      <c r="J38" s="22">
        <f t="shared" si="9"/>
        <v>88.88888888888889</v>
      </c>
      <c r="K38" s="22">
        <f t="shared" si="7"/>
        <v>81.33333333333333</v>
      </c>
      <c r="L38" s="23">
        <f t="shared" si="8"/>
        <v>68</v>
      </c>
    </row>
    <row r="39" spans="1:12" ht="15.75">
      <c r="A39" s="10">
        <f t="shared" si="10"/>
        <v>38</v>
      </c>
      <c r="B39" s="24" t="s">
        <v>21</v>
      </c>
      <c r="C39" s="18" t="s">
        <v>46</v>
      </c>
      <c r="D39" s="44">
        <v>20</v>
      </c>
      <c r="E39" s="24">
        <v>12</v>
      </c>
      <c r="F39" s="39">
        <v>8</v>
      </c>
      <c r="G39" s="40">
        <v>4</v>
      </c>
      <c r="H39" s="42">
        <v>983</v>
      </c>
      <c r="I39" s="42">
        <v>874</v>
      </c>
      <c r="J39" s="22">
        <f aca="true" t="shared" si="11" ref="J39:J53">H39/E39</f>
        <v>81.91666666666667</v>
      </c>
      <c r="K39" s="22">
        <f t="shared" si="7"/>
        <v>72.83333333333333</v>
      </c>
      <c r="L39" s="23">
        <f aca="true" t="shared" si="12" ref="L39:L52">H39-I39</f>
        <v>109</v>
      </c>
    </row>
    <row r="40" spans="1:12" ht="15.75">
      <c r="A40" s="10">
        <f t="shared" si="10"/>
        <v>39</v>
      </c>
      <c r="B40" s="24" t="s">
        <v>21</v>
      </c>
      <c r="C40" s="43" t="s">
        <v>141</v>
      </c>
      <c r="D40" s="44">
        <v>20</v>
      </c>
      <c r="E40" s="24">
        <v>12</v>
      </c>
      <c r="F40" s="39">
        <v>8</v>
      </c>
      <c r="G40" s="40">
        <v>4</v>
      </c>
      <c r="H40" s="42">
        <v>946</v>
      </c>
      <c r="I40" s="42">
        <v>852</v>
      </c>
      <c r="J40" s="22">
        <f t="shared" si="11"/>
        <v>78.83333333333333</v>
      </c>
      <c r="K40" s="22">
        <f t="shared" si="7"/>
        <v>71</v>
      </c>
      <c r="L40" s="23">
        <f t="shared" si="12"/>
        <v>94</v>
      </c>
    </row>
    <row r="41" spans="1:12" ht="15.75">
      <c r="A41" s="10">
        <f t="shared" si="10"/>
        <v>40</v>
      </c>
      <c r="B41" s="24" t="s">
        <v>13</v>
      </c>
      <c r="C41" s="41" t="s">
        <v>97</v>
      </c>
      <c r="D41" s="44">
        <v>20</v>
      </c>
      <c r="E41" s="24">
        <v>12</v>
      </c>
      <c r="F41" s="39">
        <v>8</v>
      </c>
      <c r="G41" s="40">
        <v>4</v>
      </c>
      <c r="H41" s="42">
        <v>985</v>
      </c>
      <c r="I41" s="42">
        <v>942</v>
      </c>
      <c r="J41" s="22">
        <f t="shared" si="11"/>
        <v>82.08333333333333</v>
      </c>
      <c r="K41" s="22">
        <f t="shared" si="7"/>
        <v>78.5</v>
      </c>
      <c r="L41" s="23">
        <f t="shared" si="12"/>
        <v>43</v>
      </c>
    </row>
    <row r="42" spans="1:12" ht="15.75">
      <c r="A42" s="10">
        <f t="shared" si="10"/>
        <v>41</v>
      </c>
      <c r="B42" s="24" t="s">
        <v>20</v>
      </c>
      <c r="C42" s="18" t="s">
        <v>69</v>
      </c>
      <c r="D42" s="44">
        <v>20</v>
      </c>
      <c r="E42" s="24">
        <v>12</v>
      </c>
      <c r="F42" s="39">
        <v>8</v>
      </c>
      <c r="G42" s="40">
        <v>4</v>
      </c>
      <c r="H42" s="42">
        <v>1027</v>
      </c>
      <c r="I42" s="42">
        <v>1002</v>
      </c>
      <c r="J42" s="22">
        <f t="shared" si="11"/>
        <v>85.58333333333333</v>
      </c>
      <c r="K42" s="22">
        <f t="shared" si="7"/>
        <v>83.5</v>
      </c>
      <c r="L42" s="23">
        <f t="shared" si="12"/>
        <v>25</v>
      </c>
    </row>
    <row r="43" spans="1:12" ht="15.75">
      <c r="A43" s="10">
        <f t="shared" si="10"/>
        <v>42</v>
      </c>
      <c r="B43" s="24" t="s">
        <v>9</v>
      </c>
      <c r="C43" s="18" t="s">
        <v>56</v>
      </c>
      <c r="D43" s="44">
        <v>18</v>
      </c>
      <c r="E43" s="24">
        <v>11</v>
      </c>
      <c r="F43" s="39">
        <v>7</v>
      </c>
      <c r="G43" s="40">
        <v>4</v>
      </c>
      <c r="H43" s="48">
        <v>1043</v>
      </c>
      <c r="I43" s="48">
        <v>892</v>
      </c>
      <c r="J43" s="22">
        <f t="shared" si="11"/>
        <v>94.81818181818181</v>
      </c>
      <c r="K43" s="22">
        <f>I43/(E43)</f>
        <v>81.0909090909091</v>
      </c>
      <c r="L43" s="23">
        <f t="shared" si="12"/>
        <v>151</v>
      </c>
    </row>
    <row r="44" spans="1:12" ht="15.75">
      <c r="A44" s="10">
        <f t="shared" si="10"/>
        <v>43</v>
      </c>
      <c r="B44" s="24" t="s">
        <v>15</v>
      </c>
      <c r="C44" s="18" t="s">
        <v>14</v>
      </c>
      <c r="D44" s="44">
        <v>19</v>
      </c>
      <c r="E44" s="24">
        <v>12</v>
      </c>
      <c r="F44" s="39">
        <v>7</v>
      </c>
      <c r="G44" s="40">
        <v>5</v>
      </c>
      <c r="H44" s="42">
        <v>936</v>
      </c>
      <c r="I44" s="42">
        <v>827</v>
      </c>
      <c r="J44" s="22">
        <f t="shared" si="11"/>
        <v>78</v>
      </c>
      <c r="K44" s="22">
        <f aca="true" t="shared" si="13" ref="K44:K71">I44/E44</f>
        <v>68.91666666666667</v>
      </c>
      <c r="L44" s="23">
        <f t="shared" si="12"/>
        <v>109</v>
      </c>
    </row>
    <row r="45" spans="1:12" ht="15.75">
      <c r="A45" s="10">
        <f t="shared" si="10"/>
        <v>44</v>
      </c>
      <c r="B45" s="24" t="s">
        <v>21</v>
      </c>
      <c r="C45" s="18" t="s">
        <v>49</v>
      </c>
      <c r="D45" s="44">
        <v>19</v>
      </c>
      <c r="E45" s="24">
        <v>12</v>
      </c>
      <c r="F45" s="39">
        <v>7</v>
      </c>
      <c r="G45" s="40">
        <v>5</v>
      </c>
      <c r="H45" s="42">
        <v>903</v>
      </c>
      <c r="I45" s="42">
        <v>829</v>
      </c>
      <c r="J45" s="22">
        <f t="shared" si="11"/>
        <v>75.25</v>
      </c>
      <c r="K45" s="22">
        <f t="shared" si="13"/>
        <v>69.08333333333333</v>
      </c>
      <c r="L45" s="23">
        <f t="shared" si="12"/>
        <v>74</v>
      </c>
    </row>
    <row r="46" spans="1:12" ht="15.75">
      <c r="A46" s="10">
        <f t="shared" si="10"/>
        <v>45</v>
      </c>
      <c r="B46" s="24" t="s">
        <v>13</v>
      </c>
      <c r="C46" s="41" t="s">
        <v>96</v>
      </c>
      <c r="D46" s="44">
        <v>19</v>
      </c>
      <c r="E46" s="24">
        <v>12</v>
      </c>
      <c r="F46" s="39">
        <v>7</v>
      </c>
      <c r="G46" s="40">
        <v>5</v>
      </c>
      <c r="H46" s="42">
        <v>985</v>
      </c>
      <c r="I46" s="42">
        <v>917</v>
      </c>
      <c r="J46" s="22">
        <f t="shared" si="11"/>
        <v>82.08333333333333</v>
      </c>
      <c r="K46" s="22">
        <f t="shared" si="13"/>
        <v>76.41666666666667</v>
      </c>
      <c r="L46" s="23">
        <f t="shared" si="12"/>
        <v>68</v>
      </c>
    </row>
    <row r="47" spans="1:12" ht="15.75">
      <c r="A47" s="10">
        <f t="shared" si="10"/>
        <v>46</v>
      </c>
      <c r="B47" s="24" t="s">
        <v>23</v>
      </c>
      <c r="C47" s="18" t="s">
        <v>153</v>
      </c>
      <c r="D47" s="44">
        <v>19</v>
      </c>
      <c r="E47" s="24">
        <v>12</v>
      </c>
      <c r="F47" s="39">
        <v>7</v>
      </c>
      <c r="G47" s="40">
        <v>5</v>
      </c>
      <c r="H47" s="42">
        <v>1046</v>
      </c>
      <c r="I47" s="42">
        <v>978</v>
      </c>
      <c r="J47" s="22">
        <f t="shared" si="11"/>
        <v>87.16666666666667</v>
      </c>
      <c r="K47" s="22">
        <f t="shared" si="13"/>
        <v>81.5</v>
      </c>
      <c r="L47" s="23">
        <f t="shared" si="12"/>
        <v>68</v>
      </c>
    </row>
    <row r="48" spans="1:12" ht="15.75">
      <c r="A48" s="10">
        <f t="shared" si="10"/>
        <v>47</v>
      </c>
      <c r="B48" s="24" t="s">
        <v>15</v>
      </c>
      <c r="C48" s="41" t="s">
        <v>106</v>
      </c>
      <c r="D48" s="44">
        <v>19</v>
      </c>
      <c r="E48" s="24">
        <v>12</v>
      </c>
      <c r="F48" s="39">
        <v>7</v>
      </c>
      <c r="G48" s="40">
        <v>5</v>
      </c>
      <c r="H48" s="42">
        <v>1055</v>
      </c>
      <c r="I48" s="42">
        <v>991</v>
      </c>
      <c r="J48" s="22">
        <f t="shared" si="11"/>
        <v>87.91666666666667</v>
      </c>
      <c r="K48" s="22">
        <f t="shared" si="13"/>
        <v>82.58333333333333</v>
      </c>
      <c r="L48" s="23">
        <f t="shared" si="12"/>
        <v>64</v>
      </c>
    </row>
    <row r="49" spans="1:12" ht="15.75">
      <c r="A49" s="10">
        <f t="shared" si="10"/>
        <v>48</v>
      </c>
      <c r="B49" s="24" t="s">
        <v>11</v>
      </c>
      <c r="C49" s="18" t="s">
        <v>92</v>
      </c>
      <c r="D49" s="44">
        <v>19</v>
      </c>
      <c r="E49" s="24">
        <v>12</v>
      </c>
      <c r="F49" s="39">
        <v>7</v>
      </c>
      <c r="G49" s="40">
        <v>5</v>
      </c>
      <c r="H49" s="42">
        <v>927</v>
      </c>
      <c r="I49" s="42">
        <v>866</v>
      </c>
      <c r="J49" s="22">
        <f t="shared" si="11"/>
        <v>77.25</v>
      </c>
      <c r="K49" s="22">
        <f t="shared" si="13"/>
        <v>72.16666666666667</v>
      </c>
      <c r="L49" s="23">
        <f t="shared" si="12"/>
        <v>61</v>
      </c>
    </row>
    <row r="50" spans="1:12" ht="15.75">
      <c r="A50" s="10">
        <f t="shared" si="10"/>
        <v>49</v>
      </c>
      <c r="B50" s="24" t="s">
        <v>21</v>
      </c>
      <c r="C50" s="18" t="s">
        <v>145</v>
      </c>
      <c r="D50" s="44">
        <v>19</v>
      </c>
      <c r="E50" s="24">
        <v>12</v>
      </c>
      <c r="F50" s="39">
        <v>7</v>
      </c>
      <c r="G50" s="40">
        <v>5</v>
      </c>
      <c r="H50" s="42">
        <v>869</v>
      </c>
      <c r="I50" s="42">
        <v>820</v>
      </c>
      <c r="J50" s="22">
        <f t="shared" si="11"/>
        <v>72.41666666666667</v>
      </c>
      <c r="K50" s="22">
        <f t="shared" si="13"/>
        <v>68.33333333333333</v>
      </c>
      <c r="L50" s="23">
        <f t="shared" si="12"/>
        <v>49</v>
      </c>
    </row>
    <row r="51" spans="1:12" ht="15.75">
      <c r="A51" s="10">
        <f t="shared" si="10"/>
        <v>50</v>
      </c>
      <c r="B51" s="24" t="s">
        <v>20</v>
      </c>
      <c r="C51" s="18" t="s">
        <v>132</v>
      </c>
      <c r="D51" s="44">
        <v>19</v>
      </c>
      <c r="E51" s="24">
        <v>12</v>
      </c>
      <c r="F51" s="39">
        <v>7</v>
      </c>
      <c r="G51" s="40">
        <v>5</v>
      </c>
      <c r="H51" s="42">
        <v>1047</v>
      </c>
      <c r="I51" s="42">
        <v>1000</v>
      </c>
      <c r="J51" s="22">
        <f t="shared" si="11"/>
        <v>87.25</v>
      </c>
      <c r="K51" s="22">
        <f t="shared" si="13"/>
        <v>83.33333333333333</v>
      </c>
      <c r="L51" s="23">
        <f t="shared" si="12"/>
        <v>47</v>
      </c>
    </row>
    <row r="52" spans="1:12" ht="15.75">
      <c r="A52" s="10">
        <f aca="true" t="shared" si="14" ref="A52:A67">A51+1</f>
        <v>51</v>
      </c>
      <c r="B52" s="24" t="s">
        <v>17</v>
      </c>
      <c r="C52" s="18" t="s">
        <v>64</v>
      </c>
      <c r="D52" s="44">
        <v>19</v>
      </c>
      <c r="E52" s="24">
        <v>12</v>
      </c>
      <c r="F52" s="39">
        <v>7</v>
      </c>
      <c r="G52" s="40">
        <v>5</v>
      </c>
      <c r="H52" s="42">
        <v>993</v>
      </c>
      <c r="I52" s="42">
        <v>950</v>
      </c>
      <c r="J52" s="22">
        <f t="shared" si="11"/>
        <v>82.75</v>
      </c>
      <c r="K52" s="22">
        <f t="shared" si="13"/>
        <v>79.16666666666667</v>
      </c>
      <c r="L52" s="23">
        <f t="shared" si="12"/>
        <v>43</v>
      </c>
    </row>
    <row r="53" spans="1:12" ht="15.75">
      <c r="A53" s="10">
        <f t="shared" si="14"/>
        <v>52</v>
      </c>
      <c r="B53" s="24" t="s">
        <v>17</v>
      </c>
      <c r="C53" s="18" t="s">
        <v>18</v>
      </c>
      <c r="D53" s="44">
        <v>19</v>
      </c>
      <c r="E53" s="24">
        <v>12</v>
      </c>
      <c r="F53" s="39">
        <v>7</v>
      </c>
      <c r="G53" s="40">
        <v>5</v>
      </c>
      <c r="H53" s="42">
        <v>924</v>
      </c>
      <c r="I53" s="42">
        <v>894</v>
      </c>
      <c r="J53" s="22">
        <f t="shared" si="11"/>
        <v>77</v>
      </c>
      <c r="K53" s="22">
        <f t="shared" si="13"/>
        <v>74.5</v>
      </c>
      <c r="L53" s="23">
        <f aca="true" t="shared" si="15" ref="L53:L64">H53-I53</f>
        <v>30</v>
      </c>
    </row>
    <row r="54" spans="1:12" ht="15.75">
      <c r="A54" s="10">
        <f t="shared" si="14"/>
        <v>53</v>
      </c>
      <c r="B54" s="24" t="s">
        <v>19</v>
      </c>
      <c r="C54" s="18" t="s">
        <v>126</v>
      </c>
      <c r="D54" s="44">
        <v>19</v>
      </c>
      <c r="E54" s="24">
        <v>12</v>
      </c>
      <c r="F54" s="39">
        <v>7</v>
      </c>
      <c r="G54" s="40">
        <v>5</v>
      </c>
      <c r="H54" s="42">
        <v>973</v>
      </c>
      <c r="I54" s="42">
        <v>950</v>
      </c>
      <c r="J54" s="22">
        <f aca="true" t="shared" si="16" ref="J54:J64">H54/E54</f>
        <v>81.08333333333333</v>
      </c>
      <c r="K54" s="22">
        <f t="shared" si="13"/>
        <v>79.16666666666667</v>
      </c>
      <c r="L54" s="23">
        <f t="shared" si="15"/>
        <v>23</v>
      </c>
    </row>
    <row r="55" spans="1:12" ht="15.75">
      <c r="A55" s="10">
        <f t="shared" si="14"/>
        <v>54</v>
      </c>
      <c r="B55" s="24" t="s">
        <v>23</v>
      </c>
      <c r="C55" s="41" t="s">
        <v>148</v>
      </c>
      <c r="D55" s="44">
        <v>19</v>
      </c>
      <c r="E55" s="24">
        <v>12</v>
      </c>
      <c r="F55" s="39">
        <v>7</v>
      </c>
      <c r="G55" s="40">
        <v>5</v>
      </c>
      <c r="H55" s="42">
        <v>969</v>
      </c>
      <c r="I55" s="42">
        <v>948</v>
      </c>
      <c r="J55" s="22">
        <f t="shared" si="16"/>
        <v>80.75</v>
      </c>
      <c r="K55" s="22">
        <f t="shared" si="13"/>
        <v>79</v>
      </c>
      <c r="L55" s="23">
        <f t="shared" si="15"/>
        <v>21</v>
      </c>
    </row>
    <row r="56" spans="1:12" ht="15.75">
      <c r="A56" s="10">
        <f t="shared" si="14"/>
        <v>55</v>
      </c>
      <c r="B56" s="24" t="s">
        <v>17</v>
      </c>
      <c r="C56" s="18" t="s">
        <v>80</v>
      </c>
      <c r="D56" s="44">
        <v>19</v>
      </c>
      <c r="E56" s="24">
        <v>12</v>
      </c>
      <c r="F56" s="39">
        <v>7</v>
      </c>
      <c r="G56" s="40">
        <v>5</v>
      </c>
      <c r="H56" s="42">
        <v>873</v>
      </c>
      <c r="I56" s="42">
        <v>866</v>
      </c>
      <c r="J56" s="22">
        <f t="shared" si="16"/>
        <v>72.75</v>
      </c>
      <c r="K56" s="22">
        <f t="shared" si="13"/>
        <v>72.16666666666667</v>
      </c>
      <c r="L56" s="23">
        <f t="shared" si="15"/>
        <v>7</v>
      </c>
    </row>
    <row r="57" spans="1:12" ht="15.75">
      <c r="A57" s="10">
        <f t="shared" si="14"/>
        <v>56</v>
      </c>
      <c r="B57" s="24" t="s">
        <v>16</v>
      </c>
      <c r="C57" s="18" t="s">
        <v>55</v>
      </c>
      <c r="D57" s="44">
        <v>19</v>
      </c>
      <c r="E57" s="24">
        <v>12</v>
      </c>
      <c r="F57" s="39">
        <v>7</v>
      </c>
      <c r="G57" s="40">
        <v>5</v>
      </c>
      <c r="H57" s="42">
        <v>940</v>
      </c>
      <c r="I57" s="42">
        <v>935</v>
      </c>
      <c r="J57" s="22">
        <f t="shared" si="16"/>
        <v>78.33333333333333</v>
      </c>
      <c r="K57" s="22">
        <f t="shared" si="13"/>
        <v>77.91666666666667</v>
      </c>
      <c r="L57" s="23">
        <f t="shared" si="15"/>
        <v>5</v>
      </c>
    </row>
    <row r="58" spans="1:12" ht="15.75">
      <c r="A58" s="10">
        <f t="shared" si="14"/>
        <v>57</v>
      </c>
      <c r="B58" s="24" t="s">
        <v>19</v>
      </c>
      <c r="C58" s="18" t="s">
        <v>125</v>
      </c>
      <c r="D58" s="44">
        <v>19</v>
      </c>
      <c r="E58" s="24">
        <v>12</v>
      </c>
      <c r="F58" s="39">
        <v>7</v>
      </c>
      <c r="G58" s="40">
        <v>5</v>
      </c>
      <c r="H58" s="48">
        <v>950</v>
      </c>
      <c r="I58" s="48">
        <v>946</v>
      </c>
      <c r="J58" s="22">
        <f t="shared" si="16"/>
        <v>79.16666666666667</v>
      </c>
      <c r="K58" s="22">
        <f t="shared" si="13"/>
        <v>78.83333333333333</v>
      </c>
      <c r="L58" s="23">
        <f t="shared" si="15"/>
        <v>4</v>
      </c>
    </row>
    <row r="59" spans="1:12" ht="15.75">
      <c r="A59" s="10">
        <f t="shared" si="14"/>
        <v>58</v>
      </c>
      <c r="B59" s="24" t="s">
        <v>25</v>
      </c>
      <c r="C59" s="18" t="s">
        <v>53</v>
      </c>
      <c r="D59" s="44">
        <v>19</v>
      </c>
      <c r="E59" s="24">
        <v>12</v>
      </c>
      <c r="F59" s="39">
        <v>7</v>
      </c>
      <c r="G59" s="40">
        <v>5</v>
      </c>
      <c r="H59" s="42">
        <v>951</v>
      </c>
      <c r="I59" s="42">
        <v>968</v>
      </c>
      <c r="J59" s="22">
        <f t="shared" si="16"/>
        <v>79.25</v>
      </c>
      <c r="K59" s="22">
        <f t="shared" si="13"/>
        <v>80.66666666666667</v>
      </c>
      <c r="L59" s="23">
        <f t="shared" si="15"/>
        <v>-17</v>
      </c>
    </row>
    <row r="60" spans="1:12" ht="15.75">
      <c r="A60" s="10">
        <f t="shared" si="14"/>
        <v>59</v>
      </c>
      <c r="B60" s="24" t="s">
        <v>17</v>
      </c>
      <c r="C60" s="18" t="s">
        <v>66</v>
      </c>
      <c r="D60" s="44">
        <v>19</v>
      </c>
      <c r="E60" s="24">
        <v>12</v>
      </c>
      <c r="F60" s="39">
        <v>7</v>
      </c>
      <c r="G60" s="40">
        <v>5</v>
      </c>
      <c r="H60" s="42">
        <v>791</v>
      </c>
      <c r="I60" s="42">
        <v>837</v>
      </c>
      <c r="J60" s="22">
        <f t="shared" si="16"/>
        <v>65.91666666666667</v>
      </c>
      <c r="K60" s="22">
        <f t="shared" si="13"/>
        <v>69.75</v>
      </c>
      <c r="L60" s="23">
        <f t="shared" si="15"/>
        <v>-46</v>
      </c>
    </row>
    <row r="61" spans="1:12" ht="15.75">
      <c r="A61" s="10">
        <f t="shared" si="14"/>
        <v>60</v>
      </c>
      <c r="B61" s="24" t="s">
        <v>24</v>
      </c>
      <c r="C61" s="18" t="s">
        <v>74</v>
      </c>
      <c r="D61" s="44">
        <v>17</v>
      </c>
      <c r="E61" s="24">
        <v>11</v>
      </c>
      <c r="F61" s="39">
        <v>6</v>
      </c>
      <c r="G61" s="40">
        <v>5</v>
      </c>
      <c r="H61" s="48">
        <v>956</v>
      </c>
      <c r="I61" s="48">
        <v>948</v>
      </c>
      <c r="J61" s="22">
        <f t="shared" si="16"/>
        <v>86.9090909090909</v>
      </c>
      <c r="K61" s="22">
        <f t="shared" si="13"/>
        <v>86.18181818181819</v>
      </c>
      <c r="L61" s="23">
        <f t="shared" si="15"/>
        <v>8</v>
      </c>
    </row>
    <row r="62" spans="1:12" ht="15.75">
      <c r="A62" s="10">
        <f t="shared" si="14"/>
        <v>61</v>
      </c>
      <c r="B62" s="24" t="s">
        <v>24</v>
      </c>
      <c r="C62" s="18" t="s">
        <v>32</v>
      </c>
      <c r="D62" s="44">
        <v>17</v>
      </c>
      <c r="E62" s="24">
        <v>11</v>
      </c>
      <c r="F62" s="39">
        <v>6</v>
      </c>
      <c r="G62" s="40">
        <v>5</v>
      </c>
      <c r="H62" s="42">
        <v>871</v>
      </c>
      <c r="I62" s="42">
        <v>900</v>
      </c>
      <c r="J62" s="22">
        <f t="shared" si="16"/>
        <v>79.18181818181819</v>
      </c>
      <c r="K62" s="22">
        <f t="shared" si="13"/>
        <v>81.81818181818181</v>
      </c>
      <c r="L62" s="23">
        <f t="shared" si="15"/>
        <v>-29</v>
      </c>
    </row>
    <row r="63" spans="1:12" ht="15.75">
      <c r="A63" s="10">
        <f t="shared" si="14"/>
        <v>62</v>
      </c>
      <c r="B63" s="24" t="s">
        <v>9</v>
      </c>
      <c r="C63" s="41" t="s">
        <v>85</v>
      </c>
      <c r="D63" s="44">
        <v>15</v>
      </c>
      <c r="E63" s="24">
        <v>10</v>
      </c>
      <c r="F63" s="39">
        <v>5</v>
      </c>
      <c r="G63" s="40">
        <v>5</v>
      </c>
      <c r="H63" s="42">
        <v>762</v>
      </c>
      <c r="I63" s="42">
        <v>829</v>
      </c>
      <c r="J63" s="22">
        <f t="shared" si="16"/>
        <v>76.2</v>
      </c>
      <c r="K63" s="22">
        <f t="shared" si="13"/>
        <v>82.9</v>
      </c>
      <c r="L63" s="23">
        <f t="shared" si="15"/>
        <v>-67</v>
      </c>
    </row>
    <row r="64" spans="1:12" ht="15.75">
      <c r="A64" s="10">
        <f t="shared" si="14"/>
        <v>63</v>
      </c>
      <c r="B64" s="24" t="s">
        <v>11</v>
      </c>
      <c r="C64" s="41" t="s">
        <v>89</v>
      </c>
      <c r="D64" s="44">
        <v>18</v>
      </c>
      <c r="E64" s="24">
        <v>12</v>
      </c>
      <c r="F64" s="39">
        <v>6</v>
      </c>
      <c r="G64" s="40">
        <v>6</v>
      </c>
      <c r="H64" s="48">
        <v>1002</v>
      </c>
      <c r="I64" s="48">
        <v>911</v>
      </c>
      <c r="J64" s="22">
        <f t="shared" si="16"/>
        <v>83.5</v>
      </c>
      <c r="K64" s="22">
        <f t="shared" si="13"/>
        <v>75.91666666666667</v>
      </c>
      <c r="L64" s="23">
        <f t="shared" si="15"/>
        <v>91</v>
      </c>
    </row>
    <row r="65" spans="1:12" ht="15.75">
      <c r="A65" s="10">
        <f t="shared" si="14"/>
        <v>64</v>
      </c>
      <c r="B65" s="24" t="s">
        <v>16</v>
      </c>
      <c r="C65" s="18" t="s">
        <v>110</v>
      </c>
      <c r="D65" s="44">
        <v>18</v>
      </c>
      <c r="E65" s="24">
        <v>12</v>
      </c>
      <c r="F65" s="39">
        <v>6</v>
      </c>
      <c r="G65" s="40">
        <v>6</v>
      </c>
      <c r="H65" s="42">
        <v>972</v>
      </c>
      <c r="I65" s="42">
        <v>917</v>
      </c>
      <c r="J65" s="22">
        <f aca="true" t="shared" si="17" ref="J65:J71">H65/E65</f>
        <v>81</v>
      </c>
      <c r="K65" s="22">
        <f t="shared" si="13"/>
        <v>76.41666666666667</v>
      </c>
      <c r="L65" s="23">
        <f>H65-I65</f>
        <v>55</v>
      </c>
    </row>
    <row r="66" spans="1:12" ht="15.75">
      <c r="A66" s="10">
        <f t="shared" si="14"/>
        <v>65</v>
      </c>
      <c r="B66" s="24" t="s">
        <v>16</v>
      </c>
      <c r="C66" s="18" t="s">
        <v>42</v>
      </c>
      <c r="D66" s="44">
        <v>18</v>
      </c>
      <c r="E66" s="24">
        <v>12</v>
      </c>
      <c r="F66" s="39">
        <v>6</v>
      </c>
      <c r="G66" s="40">
        <v>6</v>
      </c>
      <c r="H66" s="42">
        <v>1024</v>
      </c>
      <c r="I66" s="42">
        <v>989</v>
      </c>
      <c r="J66" s="22">
        <f t="shared" si="17"/>
        <v>85.33333333333333</v>
      </c>
      <c r="K66" s="22">
        <f t="shared" si="13"/>
        <v>82.41666666666667</v>
      </c>
      <c r="L66" s="23">
        <f aca="true" t="shared" si="18" ref="L66:L77">H66-I66</f>
        <v>35</v>
      </c>
    </row>
    <row r="67" spans="1:12" ht="15.75">
      <c r="A67" s="10">
        <f t="shared" si="14"/>
        <v>66</v>
      </c>
      <c r="B67" s="24" t="s">
        <v>13</v>
      </c>
      <c r="C67" s="18" t="s">
        <v>61</v>
      </c>
      <c r="D67" s="44">
        <v>18</v>
      </c>
      <c r="E67" s="24">
        <v>12</v>
      </c>
      <c r="F67" s="39">
        <v>6</v>
      </c>
      <c r="G67" s="40">
        <v>6</v>
      </c>
      <c r="H67" s="42">
        <v>1094</v>
      </c>
      <c r="I67" s="42">
        <v>1069</v>
      </c>
      <c r="J67" s="22">
        <f t="shared" si="17"/>
        <v>91.16666666666667</v>
      </c>
      <c r="K67" s="22">
        <f t="shared" si="13"/>
        <v>89.08333333333333</v>
      </c>
      <c r="L67" s="23">
        <f t="shared" si="18"/>
        <v>25</v>
      </c>
    </row>
    <row r="68" spans="1:12" ht="15.75">
      <c r="A68" s="10">
        <f aca="true" t="shared" si="19" ref="A68:A83">A67+1</f>
        <v>67</v>
      </c>
      <c r="B68" s="24" t="s">
        <v>17</v>
      </c>
      <c r="C68" s="41" t="s">
        <v>121</v>
      </c>
      <c r="D68" s="44">
        <v>18</v>
      </c>
      <c r="E68" s="24">
        <v>12</v>
      </c>
      <c r="F68" s="39">
        <v>6</v>
      </c>
      <c r="G68" s="40">
        <v>6</v>
      </c>
      <c r="H68" s="42">
        <v>967</v>
      </c>
      <c r="I68" s="42">
        <v>947</v>
      </c>
      <c r="J68" s="22">
        <f t="shared" si="17"/>
        <v>80.58333333333333</v>
      </c>
      <c r="K68" s="22">
        <f t="shared" si="13"/>
        <v>78.91666666666667</v>
      </c>
      <c r="L68" s="23">
        <f t="shared" si="18"/>
        <v>20</v>
      </c>
    </row>
    <row r="69" spans="1:12" ht="15.75">
      <c r="A69" s="10">
        <f t="shared" si="19"/>
        <v>68</v>
      </c>
      <c r="B69" s="24" t="s">
        <v>15</v>
      </c>
      <c r="C69" s="41" t="s">
        <v>164</v>
      </c>
      <c r="D69" s="44">
        <v>18</v>
      </c>
      <c r="E69" s="24">
        <v>12</v>
      </c>
      <c r="F69" s="39">
        <v>6</v>
      </c>
      <c r="G69" s="40">
        <v>6</v>
      </c>
      <c r="H69" s="42">
        <v>933</v>
      </c>
      <c r="I69" s="42">
        <v>925</v>
      </c>
      <c r="J69" s="22">
        <f t="shared" si="17"/>
        <v>77.75</v>
      </c>
      <c r="K69" s="22">
        <f t="shared" si="13"/>
        <v>77.08333333333333</v>
      </c>
      <c r="L69" s="23">
        <f t="shared" si="18"/>
        <v>8</v>
      </c>
    </row>
    <row r="70" spans="1:12" ht="15.75">
      <c r="A70" s="10">
        <f t="shared" si="19"/>
        <v>69</v>
      </c>
      <c r="B70" s="24" t="s">
        <v>16</v>
      </c>
      <c r="C70" s="18" t="s">
        <v>118</v>
      </c>
      <c r="D70" s="44">
        <v>18</v>
      </c>
      <c r="E70" s="24">
        <v>12</v>
      </c>
      <c r="F70" s="39">
        <v>6</v>
      </c>
      <c r="G70" s="40">
        <v>6</v>
      </c>
      <c r="H70" s="42">
        <v>911</v>
      </c>
      <c r="I70" s="42">
        <v>904</v>
      </c>
      <c r="J70" s="22">
        <f t="shared" si="17"/>
        <v>75.91666666666667</v>
      </c>
      <c r="K70" s="22">
        <f t="shared" si="13"/>
        <v>75.33333333333333</v>
      </c>
      <c r="L70" s="23">
        <f t="shared" si="18"/>
        <v>7</v>
      </c>
    </row>
    <row r="71" spans="1:12" ht="15.75">
      <c r="A71" s="10">
        <f t="shared" si="19"/>
        <v>70</v>
      </c>
      <c r="B71" s="24" t="s">
        <v>21</v>
      </c>
      <c r="C71" s="41" t="s">
        <v>140</v>
      </c>
      <c r="D71" s="44">
        <v>18</v>
      </c>
      <c r="E71" s="24">
        <v>12</v>
      </c>
      <c r="F71" s="39">
        <v>6</v>
      </c>
      <c r="G71" s="40">
        <v>6</v>
      </c>
      <c r="H71" s="42">
        <v>911</v>
      </c>
      <c r="I71" s="42">
        <v>909</v>
      </c>
      <c r="J71" s="22">
        <f t="shared" si="17"/>
        <v>75.91666666666667</v>
      </c>
      <c r="K71" s="22">
        <f t="shared" si="13"/>
        <v>75.75</v>
      </c>
      <c r="L71" s="23">
        <f t="shared" si="18"/>
        <v>2</v>
      </c>
    </row>
    <row r="72" spans="1:12" ht="16.5" thickBot="1">
      <c r="A72" s="10">
        <f t="shared" si="19"/>
        <v>71</v>
      </c>
      <c r="B72" s="24" t="s">
        <v>19</v>
      </c>
      <c r="C72" s="18" t="s">
        <v>40</v>
      </c>
      <c r="D72" s="44">
        <v>18</v>
      </c>
      <c r="E72" s="24">
        <v>12</v>
      </c>
      <c r="F72" s="39">
        <v>6</v>
      </c>
      <c r="G72" s="40">
        <v>6</v>
      </c>
      <c r="H72" s="42">
        <v>866</v>
      </c>
      <c r="I72" s="42">
        <v>873</v>
      </c>
      <c r="J72" s="22">
        <f>H72/(E72-1)</f>
        <v>78.72727272727273</v>
      </c>
      <c r="K72" s="22">
        <f>I72/(E72-1)</f>
        <v>79.36363636363636</v>
      </c>
      <c r="L72" s="23">
        <f t="shared" si="18"/>
        <v>-7</v>
      </c>
    </row>
    <row r="73" spans="1:12" ht="15.75">
      <c r="A73" s="60">
        <f t="shared" si="19"/>
        <v>72</v>
      </c>
      <c r="B73" s="24" t="s">
        <v>23</v>
      </c>
      <c r="C73" s="41" t="s">
        <v>155</v>
      </c>
      <c r="D73" s="44">
        <v>18</v>
      </c>
      <c r="E73" s="24">
        <v>12</v>
      </c>
      <c r="F73" s="39">
        <v>6</v>
      </c>
      <c r="G73" s="40">
        <v>6</v>
      </c>
      <c r="H73" s="42">
        <v>940</v>
      </c>
      <c r="I73" s="42">
        <v>949</v>
      </c>
      <c r="J73" s="22">
        <f aca="true" t="shared" si="20" ref="J73:J79">H73/E73</f>
        <v>78.33333333333333</v>
      </c>
      <c r="K73" s="22">
        <f aca="true" t="shared" si="21" ref="K73:K92">I73/E73</f>
        <v>79.08333333333333</v>
      </c>
      <c r="L73" s="23">
        <f t="shared" si="18"/>
        <v>-9</v>
      </c>
    </row>
    <row r="74" spans="1:12" ht="15.75">
      <c r="A74" s="59">
        <f t="shared" si="19"/>
        <v>73</v>
      </c>
      <c r="B74" s="24" t="s">
        <v>19</v>
      </c>
      <c r="C74" s="41" t="s">
        <v>128</v>
      </c>
      <c r="D74" s="44">
        <v>18</v>
      </c>
      <c r="E74" s="24">
        <v>12</v>
      </c>
      <c r="F74" s="39">
        <v>6</v>
      </c>
      <c r="G74" s="40">
        <v>6</v>
      </c>
      <c r="H74" s="42">
        <v>834</v>
      </c>
      <c r="I74" s="42">
        <v>844</v>
      </c>
      <c r="J74" s="22">
        <f t="shared" si="20"/>
        <v>69.5</v>
      </c>
      <c r="K74" s="22">
        <f t="shared" si="21"/>
        <v>70.33333333333333</v>
      </c>
      <c r="L74" s="23">
        <f t="shared" si="18"/>
        <v>-10</v>
      </c>
    </row>
    <row r="75" spans="1:12" ht="15.75">
      <c r="A75" s="10">
        <f t="shared" si="19"/>
        <v>74</v>
      </c>
      <c r="B75" s="24" t="s">
        <v>17</v>
      </c>
      <c r="C75" s="41" t="s">
        <v>120</v>
      </c>
      <c r="D75" s="44">
        <v>18</v>
      </c>
      <c r="E75" s="24">
        <v>12</v>
      </c>
      <c r="F75" s="39">
        <v>6</v>
      </c>
      <c r="G75" s="40">
        <v>6</v>
      </c>
      <c r="H75" s="48">
        <v>956</v>
      </c>
      <c r="I75" s="48">
        <v>977</v>
      </c>
      <c r="J75" s="22">
        <f t="shared" si="20"/>
        <v>79.66666666666667</v>
      </c>
      <c r="K75" s="22">
        <f t="shared" si="21"/>
        <v>81.41666666666667</v>
      </c>
      <c r="L75" s="23">
        <f t="shared" si="18"/>
        <v>-21</v>
      </c>
    </row>
    <row r="76" spans="1:12" ht="15.75">
      <c r="A76" s="10">
        <f t="shared" si="19"/>
        <v>75</v>
      </c>
      <c r="B76" s="24" t="s">
        <v>13</v>
      </c>
      <c r="C76" s="18" t="s">
        <v>59</v>
      </c>
      <c r="D76" s="44">
        <v>18</v>
      </c>
      <c r="E76" s="24">
        <v>12</v>
      </c>
      <c r="F76" s="39">
        <v>6</v>
      </c>
      <c r="G76" s="40">
        <v>6</v>
      </c>
      <c r="H76" s="42">
        <v>981</v>
      </c>
      <c r="I76" s="42">
        <v>1004</v>
      </c>
      <c r="J76" s="22">
        <f t="shared" si="20"/>
        <v>81.75</v>
      </c>
      <c r="K76" s="22">
        <f t="shared" si="21"/>
        <v>83.66666666666667</v>
      </c>
      <c r="L76" s="23">
        <f t="shared" si="18"/>
        <v>-23</v>
      </c>
    </row>
    <row r="77" spans="1:12" ht="15.75">
      <c r="A77" s="10">
        <f t="shared" si="19"/>
        <v>76</v>
      </c>
      <c r="B77" s="24" t="s">
        <v>20</v>
      </c>
      <c r="C77" s="41" t="s">
        <v>136</v>
      </c>
      <c r="D77" s="44">
        <v>18</v>
      </c>
      <c r="E77" s="24">
        <v>12</v>
      </c>
      <c r="F77" s="39">
        <v>6</v>
      </c>
      <c r="G77" s="40">
        <v>6</v>
      </c>
      <c r="H77" s="42">
        <v>942</v>
      </c>
      <c r="I77" s="42">
        <v>966</v>
      </c>
      <c r="J77" s="22">
        <f t="shared" si="20"/>
        <v>78.5</v>
      </c>
      <c r="K77" s="22">
        <f t="shared" si="21"/>
        <v>80.5</v>
      </c>
      <c r="L77" s="23">
        <f t="shared" si="18"/>
        <v>-24</v>
      </c>
    </row>
    <row r="78" spans="1:12" ht="15.75">
      <c r="A78" s="10">
        <f t="shared" si="19"/>
        <v>77</v>
      </c>
      <c r="B78" s="24" t="s">
        <v>21</v>
      </c>
      <c r="C78" s="18" t="s">
        <v>30</v>
      </c>
      <c r="D78" s="44">
        <v>18</v>
      </c>
      <c r="E78" s="24">
        <v>12</v>
      </c>
      <c r="F78" s="39">
        <v>6</v>
      </c>
      <c r="G78" s="40">
        <v>6</v>
      </c>
      <c r="H78" s="42">
        <v>881</v>
      </c>
      <c r="I78" s="42">
        <v>927</v>
      </c>
      <c r="J78" s="22">
        <f t="shared" si="20"/>
        <v>73.41666666666667</v>
      </c>
      <c r="K78" s="22">
        <f t="shared" si="21"/>
        <v>77.25</v>
      </c>
      <c r="L78" s="23">
        <f>H78-I78</f>
        <v>-46</v>
      </c>
    </row>
    <row r="79" spans="1:12" ht="15.75">
      <c r="A79" s="10">
        <f t="shared" si="19"/>
        <v>78</v>
      </c>
      <c r="B79" s="24" t="s">
        <v>11</v>
      </c>
      <c r="C79" s="18" t="s">
        <v>91</v>
      </c>
      <c r="D79" s="44">
        <v>18</v>
      </c>
      <c r="E79" s="24">
        <v>12</v>
      </c>
      <c r="F79" s="39">
        <v>6</v>
      </c>
      <c r="G79" s="40">
        <v>6</v>
      </c>
      <c r="H79" s="42">
        <v>882</v>
      </c>
      <c r="I79" s="42">
        <v>935</v>
      </c>
      <c r="J79" s="22">
        <f t="shared" si="20"/>
        <v>73.5</v>
      </c>
      <c r="K79" s="22">
        <f t="shared" si="21"/>
        <v>77.91666666666667</v>
      </c>
      <c r="L79" s="23">
        <f aca="true" t="shared" si="22" ref="L79:L90">H79-I79</f>
        <v>-53</v>
      </c>
    </row>
    <row r="80" spans="1:12" ht="15.75">
      <c r="A80" s="10">
        <f t="shared" si="19"/>
        <v>79</v>
      </c>
      <c r="B80" s="24" t="s">
        <v>9</v>
      </c>
      <c r="C80" s="43" t="s">
        <v>84</v>
      </c>
      <c r="D80" s="44">
        <v>16</v>
      </c>
      <c r="E80" s="24">
        <v>11</v>
      </c>
      <c r="F80" s="39">
        <v>5</v>
      </c>
      <c r="G80" s="40">
        <v>6</v>
      </c>
      <c r="H80" s="42">
        <v>857</v>
      </c>
      <c r="I80" s="42">
        <v>853</v>
      </c>
      <c r="J80" s="22">
        <f aca="true" t="shared" si="23" ref="J80:J90">H80/E80</f>
        <v>77.9090909090909</v>
      </c>
      <c r="K80" s="22">
        <f t="shared" si="21"/>
        <v>77.54545454545455</v>
      </c>
      <c r="L80" s="23">
        <f t="shared" si="22"/>
        <v>4</v>
      </c>
    </row>
    <row r="81" spans="1:12" ht="15.75">
      <c r="A81" s="10">
        <f t="shared" si="19"/>
        <v>80</v>
      </c>
      <c r="B81" s="24" t="s">
        <v>24</v>
      </c>
      <c r="C81" s="18" t="s">
        <v>36</v>
      </c>
      <c r="D81" s="44">
        <v>16</v>
      </c>
      <c r="E81" s="24">
        <v>11</v>
      </c>
      <c r="F81" s="39">
        <v>5</v>
      </c>
      <c r="G81" s="40">
        <v>6</v>
      </c>
      <c r="H81" s="42">
        <v>932</v>
      </c>
      <c r="I81" s="42">
        <v>939</v>
      </c>
      <c r="J81" s="22">
        <f>H81/E81</f>
        <v>84.72727272727273</v>
      </c>
      <c r="K81" s="22">
        <f t="shared" si="21"/>
        <v>85.36363636363636</v>
      </c>
      <c r="L81" s="23">
        <f t="shared" si="22"/>
        <v>-7</v>
      </c>
    </row>
    <row r="82" spans="1:12" ht="15.75">
      <c r="A82" s="10">
        <f t="shared" si="19"/>
        <v>81</v>
      </c>
      <c r="B82" s="24" t="s">
        <v>24</v>
      </c>
      <c r="C82" s="18" t="s">
        <v>156</v>
      </c>
      <c r="D82" s="44">
        <v>14</v>
      </c>
      <c r="E82" s="24">
        <v>10</v>
      </c>
      <c r="F82" s="39">
        <v>4</v>
      </c>
      <c r="G82" s="40">
        <v>6</v>
      </c>
      <c r="H82" s="42">
        <v>788</v>
      </c>
      <c r="I82" s="42">
        <v>815</v>
      </c>
      <c r="J82" s="22">
        <f t="shared" si="23"/>
        <v>78.8</v>
      </c>
      <c r="K82" s="22">
        <f t="shared" si="21"/>
        <v>81.5</v>
      </c>
      <c r="L82" s="23">
        <f t="shared" si="22"/>
        <v>-27</v>
      </c>
    </row>
    <row r="83" spans="1:12" ht="15.75">
      <c r="A83" s="10">
        <f t="shared" si="19"/>
        <v>82</v>
      </c>
      <c r="B83" s="24" t="s">
        <v>15</v>
      </c>
      <c r="C83" s="18" t="s">
        <v>28</v>
      </c>
      <c r="D83" s="44">
        <v>17</v>
      </c>
      <c r="E83" s="24">
        <v>12</v>
      </c>
      <c r="F83" s="39">
        <v>5</v>
      </c>
      <c r="G83" s="40">
        <v>7</v>
      </c>
      <c r="H83" s="42">
        <v>939</v>
      </c>
      <c r="I83" s="42">
        <v>899</v>
      </c>
      <c r="J83" s="22">
        <f t="shared" si="23"/>
        <v>78.25</v>
      </c>
      <c r="K83" s="22">
        <f t="shared" si="21"/>
        <v>74.91666666666667</v>
      </c>
      <c r="L83" s="23">
        <f t="shared" si="22"/>
        <v>40</v>
      </c>
    </row>
    <row r="84" spans="1:12" ht="15.75">
      <c r="A84" s="10">
        <f aca="true" t="shared" si="24" ref="A84:A99">A83+1</f>
        <v>83</v>
      </c>
      <c r="B84" s="24" t="s">
        <v>15</v>
      </c>
      <c r="C84" s="43" t="s">
        <v>109</v>
      </c>
      <c r="D84" s="44">
        <v>17</v>
      </c>
      <c r="E84" s="24">
        <v>12</v>
      </c>
      <c r="F84" s="39">
        <v>5</v>
      </c>
      <c r="G84" s="40">
        <v>7</v>
      </c>
      <c r="H84" s="42">
        <v>985</v>
      </c>
      <c r="I84" s="42">
        <v>967</v>
      </c>
      <c r="J84" s="22">
        <f>H84/E84</f>
        <v>82.08333333333333</v>
      </c>
      <c r="K84" s="22">
        <f t="shared" si="21"/>
        <v>80.58333333333333</v>
      </c>
      <c r="L84" s="23">
        <f t="shared" si="22"/>
        <v>18</v>
      </c>
    </row>
    <row r="85" spans="1:12" ht="15.75">
      <c r="A85" s="10">
        <f t="shared" si="24"/>
        <v>84</v>
      </c>
      <c r="B85" s="24" t="s">
        <v>23</v>
      </c>
      <c r="C85" s="18" t="s">
        <v>47</v>
      </c>
      <c r="D85" s="44">
        <v>17</v>
      </c>
      <c r="E85" s="24">
        <v>12</v>
      </c>
      <c r="F85" s="39">
        <v>5</v>
      </c>
      <c r="G85" s="40">
        <v>7</v>
      </c>
      <c r="H85" s="48">
        <v>860</v>
      </c>
      <c r="I85" s="48">
        <v>851</v>
      </c>
      <c r="J85" s="22">
        <f>H85/E85</f>
        <v>71.66666666666667</v>
      </c>
      <c r="K85" s="22">
        <f t="shared" si="21"/>
        <v>70.91666666666667</v>
      </c>
      <c r="L85" s="23">
        <f t="shared" si="22"/>
        <v>9</v>
      </c>
    </row>
    <row r="86" spans="1:12" ht="15.75">
      <c r="A86" s="10">
        <f t="shared" si="24"/>
        <v>85</v>
      </c>
      <c r="B86" s="24" t="s">
        <v>13</v>
      </c>
      <c r="C86" s="18" t="s">
        <v>45</v>
      </c>
      <c r="D86" s="44">
        <v>17</v>
      </c>
      <c r="E86" s="24">
        <v>12</v>
      </c>
      <c r="F86" s="39">
        <v>5</v>
      </c>
      <c r="G86" s="40">
        <v>7</v>
      </c>
      <c r="H86" s="48">
        <v>932</v>
      </c>
      <c r="I86" s="48">
        <v>925</v>
      </c>
      <c r="J86" s="22">
        <f t="shared" si="23"/>
        <v>77.66666666666667</v>
      </c>
      <c r="K86" s="22">
        <f t="shared" si="21"/>
        <v>77.08333333333333</v>
      </c>
      <c r="L86" s="23">
        <f t="shared" si="22"/>
        <v>7</v>
      </c>
    </row>
    <row r="87" spans="1:12" ht="15.75">
      <c r="A87" s="10">
        <f t="shared" si="24"/>
        <v>86</v>
      </c>
      <c r="B87" s="24" t="s">
        <v>15</v>
      </c>
      <c r="C87" s="41" t="s">
        <v>108</v>
      </c>
      <c r="D87" s="44">
        <v>17</v>
      </c>
      <c r="E87" s="24">
        <v>12</v>
      </c>
      <c r="F87" s="39">
        <v>5</v>
      </c>
      <c r="G87" s="40">
        <v>7</v>
      </c>
      <c r="H87" s="42">
        <v>921</v>
      </c>
      <c r="I87" s="42">
        <v>915</v>
      </c>
      <c r="J87" s="22">
        <f t="shared" si="23"/>
        <v>76.75</v>
      </c>
      <c r="K87" s="22">
        <f t="shared" si="21"/>
        <v>76.25</v>
      </c>
      <c r="L87" s="23">
        <f t="shared" si="22"/>
        <v>6</v>
      </c>
    </row>
    <row r="88" spans="1:12" ht="15.75">
      <c r="A88" s="10">
        <f t="shared" si="24"/>
        <v>87</v>
      </c>
      <c r="B88" s="24" t="s">
        <v>17</v>
      </c>
      <c r="C88" s="54" t="s">
        <v>122</v>
      </c>
      <c r="D88" s="44">
        <v>17</v>
      </c>
      <c r="E88" s="24">
        <v>12</v>
      </c>
      <c r="F88" s="39">
        <v>5</v>
      </c>
      <c r="G88" s="40">
        <v>7</v>
      </c>
      <c r="H88" s="42">
        <v>946</v>
      </c>
      <c r="I88" s="42">
        <v>948</v>
      </c>
      <c r="J88" s="22">
        <f t="shared" si="23"/>
        <v>78.83333333333333</v>
      </c>
      <c r="K88" s="22">
        <f t="shared" si="21"/>
        <v>79</v>
      </c>
      <c r="L88" s="23">
        <f t="shared" si="22"/>
        <v>-2</v>
      </c>
    </row>
    <row r="89" spans="1:12" ht="15.75">
      <c r="A89" s="10">
        <f t="shared" si="24"/>
        <v>88</v>
      </c>
      <c r="B89" s="24" t="s">
        <v>11</v>
      </c>
      <c r="C89" s="41" t="s">
        <v>88</v>
      </c>
      <c r="D89" s="44">
        <v>17</v>
      </c>
      <c r="E89" s="24">
        <v>12</v>
      </c>
      <c r="F89" s="39">
        <v>5</v>
      </c>
      <c r="G89" s="40">
        <v>7</v>
      </c>
      <c r="H89" s="42">
        <v>997</v>
      </c>
      <c r="I89" s="42">
        <v>1010</v>
      </c>
      <c r="J89" s="22">
        <f t="shared" si="23"/>
        <v>83.08333333333333</v>
      </c>
      <c r="K89" s="22">
        <f t="shared" si="21"/>
        <v>84.16666666666667</v>
      </c>
      <c r="L89" s="23">
        <f t="shared" si="22"/>
        <v>-13</v>
      </c>
    </row>
    <row r="90" spans="1:12" ht="15.75">
      <c r="A90" s="10">
        <f t="shared" si="24"/>
        <v>89</v>
      </c>
      <c r="B90" s="24" t="s">
        <v>17</v>
      </c>
      <c r="C90" s="18" t="s">
        <v>67</v>
      </c>
      <c r="D90" s="44">
        <v>17</v>
      </c>
      <c r="E90" s="24">
        <v>12</v>
      </c>
      <c r="F90" s="39">
        <v>5</v>
      </c>
      <c r="G90" s="40">
        <v>7</v>
      </c>
      <c r="H90" s="42">
        <v>854</v>
      </c>
      <c r="I90" s="42">
        <v>870</v>
      </c>
      <c r="J90" s="22">
        <f t="shared" si="23"/>
        <v>71.16666666666667</v>
      </c>
      <c r="K90" s="22">
        <f t="shared" si="21"/>
        <v>72.5</v>
      </c>
      <c r="L90" s="23">
        <f t="shared" si="22"/>
        <v>-16</v>
      </c>
    </row>
    <row r="91" spans="1:12" ht="15.75">
      <c r="A91" s="10">
        <f t="shared" si="24"/>
        <v>90</v>
      </c>
      <c r="B91" s="24" t="s">
        <v>19</v>
      </c>
      <c r="C91" s="41" t="s">
        <v>130</v>
      </c>
      <c r="D91" s="44">
        <v>17</v>
      </c>
      <c r="E91" s="24">
        <v>12</v>
      </c>
      <c r="F91" s="39">
        <v>5</v>
      </c>
      <c r="G91" s="40">
        <v>7</v>
      </c>
      <c r="H91" s="42">
        <v>916</v>
      </c>
      <c r="I91" s="42">
        <v>967</v>
      </c>
      <c r="J91" s="22">
        <f>H91/E91</f>
        <v>76.33333333333333</v>
      </c>
      <c r="K91" s="22">
        <f t="shared" si="21"/>
        <v>80.58333333333333</v>
      </c>
      <c r="L91" s="23">
        <f>H91-I91</f>
        <v>-51</v>
      </c>
    </row>
    <row r="92" spans="1:12" ht="15.75">
      <c r="A92" s="10">
        <f t="shared" si="24"/>
        <v>91</v>
      </c>
      <c r="B92" s="24" t="s">
        <v>25</v>
      </c>
      <c r="C92" s="18" t="s">
        <v>39</v>
      </c>
      <c r="D92" s="44">
        <v>17</v>
      </c>
      <c r="E92" s="24">
        <v>12</v>
      </c>
      <c r="F92" s="39">
        <v>5</v>
      </c>
      <c r="G92" s="40">
        <v>7</v>
      </c>
      <c r="H92" s="42">
        <v>1002</v>
      </c>
      <c r="I92" s="42">
        <v>1056</v>
      </c>
      <c r="J92" s="22">
        <f>H92/E92</f>
        <v>83.5</v>
      </c>
      <c r="K92" s="22">
        <f t="shared" si="21"/>
        <v>88</v>
      </c>
      <c r="L92" s="23">
        <f aca="true" t="shared" si="25" ref="L92:L103">H92-I92</f>
        <v>-54</v>
      </c>
    </row>
    <row r="93" spans="1:12" ht="15.75">
      <c r="A93" s="10">
        <f t="shared" si="24"/>
        <v>92</v>
      </c>
      <c r="B93" s="24" t="s">
        <v>19</v>
      </c>
      <c r="C93" s="18" t="s">
        <v>41</v>
      </c>
      <c r="D93" s="44">
        <v>17</v>
      </c>
      <c r="E93" s="24">
        <v>12</v>
      </c>
      <c r="F93" s="39">
        <v>5</v>
      </c>
      <c r="G93" s="40">
        <v>7</v>
      </c>
      <c r="H93" s="42">
        <v>883</v>
      </c>
      <c r="I93" s="42">
        <v>947</v>
      </c>
      <c r="J93" s="22">
        <f aca="true" t="shared" si="26" ref="J93:J103">H93/E93</f>
        <v>73.58333333333333</v>
      </c>
      <c r="K93" s="22">
        <f aca="true" t="shared" si="27" ref="K93:K103">I93/E93</f>
        <v>78.91666666666667</v>
      </c>
      <c r="L93" s="23">
        <f t="shared" si="25"/>
        <v>-64</v>
      </c>
    </row>
    <row r="94" spans="1:12" ht="15.75">
      <c r="A94" s="10">
        <f t="shared" si="24"/>
        <v>93</v>
      </c>
      <c r="B94" s="24" t="s">
        <v>17</v>
      </c>
      <c r="C94" s="41" t="s">
        <v>123</v>
      </c>
      <c r="D94" s="44">
        <v>17</v>
      </c>
      <c r="E94" s="24">
        <v>12</v>
      </c>
      <c r="F94" s="39">
        <v>5</v>
      </c>
      <c r="G94" s="40">
        <v>7</v>
      </c>
      <c r="H94" s="42">
        <v>946</v>
      </c>
      <c r="I94" s="42">
        <v>1033</v>
      </c>
      <c r="J94" s="22">
        <f t="shared" si="26"/>
        <v>78.83333333333333</v>
      </c>
      <c r="K94" s="22">
        <f t="shared" si="27"/>
        <v>86.08333333333333</v>
      </c>
      <c r="L94" s="23">
        <f t="shared" si="25"/>
        <v>-87</v>
      </c>
    </row>
    <row r="95" spans="1:12" ht="15.75">
      <c r="A95" s="10">
        <f t="shared" si="24"/>
        <v>94</v>
      </c>
      <c r="B95" s="24" t="s">
        <v>23</v>
      </c>
      <c r="C95" s="18" t="s">
        <v>37</v>
      </c>
      <c r="D95" s="44">
        <v>17</v>
      </c>
      <c r="E95" s="24">
        <v>12</v>
      </c>
      <c r="F95" s="39">
        <v>5</v>
      </c>
      <c r="G95" s="40">
        <v>7</v>
      </c>
      <c r="H95" s="42">
        <v>819</v>
      </c>
      <c r="I95" s="42">
        <v>911</v>
      </c>
      <c r="J95" s="22">
        <f t="shared" si="26"/>
        <v>68.25</v>
      </c>
      <c r="K95" s="22">
        <f t="shared" si="27"/>
        <v>75.91666666666667</v>
      </c>
      <c r="L95" s="23">
        <f t="shared" si="25"/>
        <v>-92</v>
      </c>
    </row>
    <row r="96" spans="1:12" ht="15.75">
      <c r="A96" s="10">
        <f t="shared" si="24"/>
        <v>95</v>
      </c>
      <c r="B96" s="24" t="s">
        <v>16</v>
      </c>
      <c r="C96" s="41" t="s">
        <v>116</v>
      </c>
      <c r="D96" s="44">
        <v>17</v>
      </c>
      <c r="E96" s="24">
        <v>12</v>
      </c>
      <c r="F96" s="39">
        <v>5</v>
      </c>
      <c r="G96" s="40">
        <v>7</v>
      </c>
      <c r="H96" s="42">
        <v>880</v>
      </c>
      <c r="I96" s="42">
        <v>984</v>
      </c>
      <c r="J96" s="22">
        <f t="shared" si="26"/>
        <v>73.33333333333333</v>
      </c>
      <c r="K96" s="22">
        <f t="shared" si="27"/>
        <v>82</v>
      </c>
      <c r="L96" s="23">
        <f t="shared" si="25"/>
        <v>-104</v>
      </c>
    </row>
    <row r="97" spans="1:12" ht="15.75">
      <c r="A97" s="10">
        <f t="shared" si="24"/>
        <v>96</v>
      </c>
      <c r="B97" s="24" t="s">
        <v>23</v>
      </c>
      <c r="C97" s="53" t="s">
        <v>154</v>
      </c>
      <c r="D97" s="44">
        <v>16</v>
      </c>
      <c r="E97" s="24">
        <v>12</v>
      </c>
      <c r="F97" s="39">
        <v>4</v>
      </c>
      <c r="G97" s="40">
        <v>8</v>
      </c>
      <c r="H97" s="42">
        <v>892</v>
      </c>
      <c r="I97" s="42">
        <v>909</v>
      </c>
      <c r="J97" s="22">
        <f t="shared" si="26"/>
        <v>74.33333333333333</v>
      </c>
      <c r="K97" s="22">
        <f t="shared" si="27"/>
        <v>75.75</v>
      </c>
      <c r="L97" s="23">
        <f t="shared" si="25"/>
        <v>-17</v>
      </c>
    </row>
    <row r="98" spans="1:12" ht="15.75">
      <c r="A98" s="10">
        <f t="shared" si="24"/>
        <v>97</v>
      </c>
      <c r="B98" s="24" t="s">
        <v>20</v>
      </c>
      <c r="C98" s="18" t="s">
        <v>135</v>
      </c>
      <c r="D98" s="44">
        <v>16</v>
      </c>
      <c r="E98" s="24">
        <v>12</v>
      </c>
      <c r="F98" s="39">
        <v>4</v>
      </c>
      <c r="G98" s="40">
        <v>8</v>
      </c>
      <c r="H98" s="42">
        <v>994</v>
      </c>
      <c r="I98" s="42">
        <v>1017</v>
      </c>
      <c r="J98" s="22">
        <f t="shared" si="26"/>
        <v>82.83333333333333</v>
      </c>
      <c r="K98" s="22">
        <f t="shared" si="27"/>
        <v>84.75</v>
      </c>
      <c r="L98" s="23">
        <f t="shared" si="25"/>
        <v>-23</v>
      </c>
    </row>
    <row r="99" spans="1:12" ht="15.75">
      <c r="A99" s="10">
        <f t="shared" si="24"/>
        <v>98</v>
      </c>
      <c r="B99" s="24" t="s">
        <v>21</v>
      </c>
      <c r="C99" s="41" t="s">
        <v>144</v>
      </c>
      <c r="D99" s="44">
        <v>16</v>
      </c>
      <c r="E99" s="24">
        <v>12</v>
      </c>
      <c r="F99" s="39">
        <v>4</v>
      </c>
      <c r="G99" s="40">
        <v>8</v>
      </c>
      <c r="H99" s="42">
        <v>918</v>
      </c>
      <c r="I99" s="42">
        <v>949</v>
      </c>
      <c r="J99" s="22">
        <f t="shared" si="26"/>
        <v>76.5</v>
      </c>
      <c r="K99" s="22">
        <f t="shared" si="27"/>
        <v>79.08333333333333</v>
      </c>
      <c r="L99" s="23">
        <f t="shared" si="25"/>
        <v>-31</v>
      </c>
    </row>
    <row r="100" spans="1:12" ht="15.75">
      <c r="A100" s="10">
        <f aca="true" t="shared" si="28" ref="A100:A115">A99+1</f>
        <v>99</v>
      </c>
      <c r="B100" s="24" t="s">
        <v>16</v>
      </c>
      <c r="C100" s="18" t="s">
        <v>117</v>
      </c>
      <c r="D100" s="44">
        <v>16</v>
      </c>
      <c r="E100" s="24">
        <v>12</v>
      </c>
      <c r="F100" s="39">
        <v>4</v>
      </c>
      <c r="G100" s="40">
        <v>8</v>
      </c>
      <c r="H100" s="42">
        <v>891</v>
      </c>
      <c r="I100" s="42">
        <v>935</v>
      </c>
      <c r="J100" s="22">
        <f t="shared" si="26"/>
        <v>74.25</v>
      </c>
      <c r="K100" s="22">
        <f t="shared" si="27"/>
        <v>77.91666666666667</v>
      </c>
      <c r="L100" s="23">
        <f t="shared" si="25"/>
        <v>-44</v>
      </c>
    </row>
    <row r="101" spans="1:12" ht="15.75">
      <c r="A101" s="10">
        <f t="shared" si="28"/>
        <v>100</v>
      </c>
      <c r="B101" s="24" t="s">
        <v>11</v>
      </c>
      <c r="C101" s="18" t="s">
        <v>93</v>
      </c>
      <c r="D101" s="44">
        <v>16</v>
      </c>
      <c r="E101" s="24">
        <v>12</v>
      </c>
      <c r="F101" s="39">
        <v>4</v>
      </c>
      <c r="G101" s="40">
        <v>8</v>
      </c>
      <c r="H101" s="42">
        <v>829</v>
      </c>
      <c r="I101" s="42">
        <v>889</v>
      </c>
      <c r="J101" s="22">
        <f t="shared" si="26"/>
        <v>69.08333333333333</v>
      </c>
      <c r="K101" s="22">
        <f t="shared" si="27"/>
        <v>74.08333333333333</v>
      </c>
      <c r="L101" s="23">
        <f t="shared" si="25"/>
        <v>-60</v>
      </c>
    </row>
    <row r="102" spans="1:12" ht="15.75">
      <c r="A102" s="10">
        <f t="shared" si="28"/>
        <v>101</v>
      </c>
      <c r="B102" s="24" t="s">
        <v>25</v>
      </c>
      <c r="C102" s="18" t="s">
        <v>58</v>
      </c>
      <c r="D102" s="44">
        <v>16</v>
      </c>
      <c r="E102" s="24">
        <v>12</v>
      </c>
      <c r="F102" s="39">
        <v>4</v>
      </c>
      <c r="G102" s="40">
        <v>8</v>
      </c>
      <c r="H102" s="42">
        <v>999</v>
      </c>
      <c r="I102" s="42">
        <v>1065</v>
      </c>
      <c r="J102" s="22">
        <f t="shared" si="26"/>
        <v>83.25</v>
      </c>
      <c r="K102" s="22">
        <f t="shared" si="27"/>
        <v>88.75</v>
      </c>
      <c r="L102" s="23">
        <f t="shared" si="25"/>
        <v>-66</v>
      </c>
    </row>
    <row r="103" spans="1:12" ht="15.75">
      <c r="A103" s="10">
        <f t="shared" si="28"/>
        <v>102</v>
      </c>
      <c r="B103" s="24" t="s">
        <v>17</v>
      </c>
      <c r="C103" s="52" t="s">
        <v>119</v>
      </c>
      <c r="D103" s="44">
        <v>16</v>
      </c>
      <c r="E103" s="24">
        <v>12</v>
      </c>
      <c r="F103" s="39">
        <v>4</v>
      </c>
      <c r="G103" s="40">
        <v>8</v>
      </c>
      <c r="H103" s="42">
        <v>843</v>
      </c>
      <c r="I103" s="42">
        <v>913</v>
      </c>
      <c r="J103" s="22">
        <f t="shared" si="26"/>
        <v>70.25</v>
      </c>
      <c r="K103" s="22">
        <f t="shared" si="27"/>
        <v>76.08333333333333</v>
      </c>
      <c r="L103" s="23">
        <f t="shared" si="25"/>
        <v>-70</v>
      </c>
    </row>
    <row r="104" spans="1:12" ht="15.75">
      <c r="A104" s="10">
        <f t="shared" si="28"/>
        <v>103</v>
      </c>
      <c r="B104" s="24" t="s">
        <v>25</v>
      </c>
      <c r="C104" s="18" t="s">
        <v>76</v>
      </c>
      <c r="D104" s="44">
        <v>16</v>
      </c>
      <c r="E104" s="24">
        <v>12</v>
      </c>
      <c r="F104" s="39">
        <v>4</v>
      </c>
      <c r="G104" s="40">
        <v>8</v>
      </c>
      <c r="H104" s="42">
        <v>1048</v>
      </c>
      <c r="I104" s="42">
        <v>1124</v>
      </c>
      <c r="J104" s="22">
        <f>H104/E104</f>
        <v>87.33333333333333</v>
      </c>
      <c r="K104" s="22">
        <f aca="true" t="shared" si="29" ref="K104:K124">I104/E104</f>
        <v>93.66666666666667</v>
      </c>
      <c r="L104" s="23">
        <f>H104-I104</f>
        <v>-76</v>
      </c>
    </row>
    <row r="105" spans="1:12" ht="15.75">
      <c r="A105" s="10">
        <f t="shared" si="28"/>
        <v>104</v>
      </c>
      <c r="B105" s="24" t="s">
        <v>20</v>
      </c>
      <c r="C105" s="18" t="s">
        <v>72</v>
      </c>
      <c r="D105" s="44">
        <v>16</v>
      </c>
      <c r="E105" s="24">
        <v>12</v>
      </c>
      <c r="F105" s="39">
        <v>4</v>
      </c>
      <c r="G105" s="40">
        <v>8</v>
      </c>
      <c r="H105" s="48">
        <v>878</v>
      </c>
      <c r="I105" s="48">
        <v>962</v>
      </c>
      <c r="J105" s="22">
        <f>H105/E105</f>
        <v>73.16666666666667</v>
      </c>
      <c r="K105" s="22">
        <f t="shared" si="29"/>
        <v>80.16666666666667</v>
      </c>
      <c r="L105" s="23">
        <f aca="true" t="shared" si="30" ref="L105:L116">H105-I105</f>
        <v>-84</v>
      </c>
    </row>
    <row r="106" spans="1:12" ht="15.75">
      <c r="A106" s="10">
        <f t="shared" si="28"/>
        <v>105</v>
      </c>
      <c r="B106" s="24" t="s">
        <v>11</v>
      </c>
      <c r="C106" s="41" t="s">
        <v>90</v>
      </c>
      <c r="D106" s="44">
        <v>16</v>
      </c>
      <c r="E106" s="24">
        <v>12</v>
      </c>
      <c r="F106" s="39">
        <v>4</v>
      </c>
      <c r="G106" s="40">
        <v>8</v>
      </c>
      <c r="H106" s="42">
        <v>927</v>
      </c>
      <c r="I106" s="42">
        <v>1018</v>
      </c>
      <c r="J106" s="22">
        <f aca="true" t="shared" si="31" ref="J106:J116">H106/E106</f>
        <v>77.25</v>
      </c>
      <c r="K106" s="22">
        <f t="shared" si="29"/>
        <v>84.83333333333333</v>
      </c>
      <c r="L106" s="23">
        <f t="shared" si="30"/>
        <v>-91</v>
      </c>
    </row>
    <row r="107" spans="1:12" ht="15.75">
      <c r="A107" s="10">
        <f t="shared" si="28"/>
        <v>106</v>
      </c>
      <c r="B107" s="24" t="s">
        <v>13</v>
      </c>
      <c r="C107" s="18" t="s">
        <v>60</v>
      </c>
      <c r="D107" s="44">
        <v>16</v>
      </c>
      <c r="E107" s="24">
        <v>12</v>
      </c>
      <c r="F107" s="39">
        <v>4</v>
      </c>
      <c r="G107" s="40">
        <v>8</v>
      </c>
      <c r="H107" s="42">
        <v>994</v>
      </c>
      <c r="I107" s="42">
        <v>1088</v>
      </c>
      <c r="J107" s="22">
        <f t="shared" si="31"/>
        <v>82.83333333333333</v>
      </c>
      <c r="K107" s="22">
        <f t="shared" si="29"/>
        <v>90.66666666666667</v>
      </c>
      <c r="L107" s="23">
        <f t="shared" si="30"/>
        <v>-94</v>
      </c>
    </row>
    <row r="108" spans="1:12" ht="15.75">
      <c r="A108" s="10">
        <f t="shared" si="28"/>
        <v>107</v>
      </c>
      <c r="B108" s="24" t="s">
        <v>23</v>
      </c>
      <c r="C108" s="41" t="s">
        <v>152</v>
      </c>
      <c r="D108" s="44">
        <v>16</v>
      </c>
      <c r="E108" s="24">
        <v>12</v>
      </c>
      <c r="F108" s="39">
        <v>4</v>
      </c>
      <c r="G108" s="40">
        <v>8</v>
      </c>
      <c r="H108" s="42">
        <v>835</v>
      </c>
      <c r="I108" s="42">
        <v>930</v>
      </c>
      <c r="J108" s="22">
        <f t="shared" si="31"/>
        <v>69.58333333333333</v>
      </c>
      <c r="K108" s="22">
        <f t="shared" si="29"/>
        <v>77.5</v>
      </c>
      <c r="L108" s="23">
        <f t="shared" si="30"/>
        <v>-95</v>
      </c>
    </row>
    <row r="109" spans="1:12" ht="15.75">
      <c r="A109" s="10">
        <f t="shared" si="28"/>
        <v>108</v>
      </c>
      <c r="B109" s="24" t="s">
        <v>21</v>
      </c>
      <c r="C109" s="52" t="s">
        <v>22</v>
      </c>
      <c r="D109" s="44">
        <v>16</v>
      </c>
      <c r="E109" s="24">
        <v>12</v>
      </c>
      <c r="F109" s="39">
        <v>4</v>
      </c>
      <c r="G109" s="40">
        <v>8</v>
      </c>
      <c r="H109" s="42">
        <v>873</v>
      </c>
      <c r="I109" s="42">
        <v>969</v>
      </c>
      <c r="J109" s="22">
        <f t="shared" si="31"/>
        <v>72.75</v>
      </c>
      <c r="K109" s="22">
        <f t="shared" si="29"/>
        <v>80.75</v>
      </c>
      <c r="L109" s="23">
        <f t="shared" si="30"/>
        <v>-96</v>
      </c>
    </row>
    <row r="110" spans="1:12" ht="15.75">
      <c r="A110" s="10">
        <f t="shared" si="28"/>
        <v>109</v>
      </c>
      <c r="B110" s="24" t="s">
        <v>16</v>
      </c>
      <c r="C110" s="53" t="s">
        <v>112</v>
      </c>
      <c r="D110" s="44">
        <v>16</v>
      </c>
      <c r="E110" s="24">
        <v>12</v>
      </c>
      <c r="F110" s="39">
        <v>4</v>
      </c>
      <c r="G110" s="40">
        <v>8</v>
      </c>
      <c r="H110" s="42">
        <v>862</v>
      </c>
      <c r="I110" s="42">
        <v>965</v>
      </c>
      <c r="J110" s="22">
        <f t="shared" si="31"/>
        <v>71.83333333333333</v>
      </c>
      <c r="K110" s="22">
        <f t="shared" si="29"/>
        <v>80.41666666666667</v>
      </c>
      <c r="L110" s="23">
        <f t="shared" si="30"/>
        <v>-103</v>
      </c>
    </row>
    <row r="111" spans="1:12" ht="15.75">
      <c r="A111" s="10">
        <f t="shared" si="28"/>
        <v>110</v>
      </c>
      <c r="B111" s="24" t="s">
        <v>11</v>
      </c>
      <c r="C111" s="52" t="s">
        <v>77</v>
      </c>
      <c r="D111" s="44">
        <v>16</v>
      </c>
      <c r="E111" s="24">
        <v>12</v>
      </c>
      <c r="F111" s="39">
        <v>4</v>
      </c>
      <c r="G111" s="40">
        <v>8</v>
      </c>
      <c r="H111" s="42">
        <v>889</v>
      </c>
      <c r="I111" s="42">
        <v>1001</v>
      </c>
      <c r="J111" s="22">
        <f t="shared" si="31"/>
        <v>74.08333333333333</v>
      </c>
      <c r="K111" s="22">
        <f t="shared" si="29"/>
        <v>83.41666666666667</v>
      </c>
      <c r="L111" s="23">
        <f t="shared" si="30"/>
        <v>-112</v>
      </c>
    </row>
    <row r="112" spans="1:12" ht="15.75">
      <c r="A112" s="10">
        <f t="shared" si="28"/>
        <v>111</v>
      </c>
      <c r="B112" s="24" t="s">
        <v>15</v>
      </c>
      <c r="C112" s="53" t="s">
        <v>103</v>
      </c>
      <c r="D112" s="44">
        <v>16</v>
      </c>
      <c r="E112" s="24">
        <v>12</v>
      </c>
      <c r="F112" s="39">
        <v>4</v>
      </c>
      <c r="G112" s="40">
        <v>8</v>
      </c>
      <c r="H112" s="48">
        <v>890</v>
      </c>
      <c r="I112" s="48">
        <v>1002</v>
      </c>
      <c r="J112" s="22">
        <f t="shared" si="31"/>
        <v>74.16666666666667</v>
      </c>
      <c r="K112" s="22">
        <f t="shared" si="29"/>
        <v>83.5</v>
      </c>
      <c r="L112" s="23">
        <f t="shared" si="30"/>
        <v>-112</v>
      </c>
    </row>
    <row r="113" spans="1:12" ht="15.75">
      <c r="A113" s="10">
        <f t="shared" si="28"/>
        <v>112</v>
      </c>
      <c r="B113" s="24" t="s">
        <v>20</v>
      </c>
      <c r="C113" s="18" t="s">
        <v>138</v>
      </c>
      <c r="D113" s="44">
        <v>16</v>
      </c>
      <c r="E113" s="24">
        <v>12</v>
      </c>
      <c r="F113" s="39">
        <v>4</v>
      </c>
      <c r="G113" s="40">
        <v>8</v>
      </c>
      <c r="H113" s="42">
        <v>938</v>
      </c>
      <c r="I113" s="42">
        <v>1050</v>
      </c>
      <c r="J113" s="22">
        <f t="shared" si="31"/>
        <v>78.16666666666667</v>
      </c>
      <c r="K113" s="22">
        <f t="shared" si="29"/>
        <v>87.5</v>
      </c>
      <c r="L113" s="23">
        <f t="shared" si="30"/>
        <v>-112</v>
      </c>
    </row>
    <row r="114" spans="1:12" ht="15.75">
      <c r="A114" s="10">
        <f t="shared" si="28"/>
        <v>113</v>
      </c>
      <c r="B114" s="24" t="s">
        <v>24</v>
      </c>
      <c r="C114" s="18" t="s">
        <v>52</v>
      </c>
      <c r="D114" s="44">
        <v>14</v>
      </c>
      <c r="E114" s="24">
        <v>11</v>
      </c>
      <c r="F114" s="39">
        <v>3</v>
      </c>
      <c r="G114" s="40">
        <v>8</v>
      </c>
      <c r="H114" s="42">
        <v>840</v>
      </c>
      <c r="I114" s="42">
        <v>892</v>
      </c>
      <c r="J114" s="22">
        <f t="shared" si="31"/>
        <v>76.36363636363636</v>
      </c>
      <c r="K114" s="22">
        <f t="shared" si="29"/>
        <v>81.0909090909091</v>
      </c>
      <c r="L114" s="23">
        <f t="shared" si="30"/>
        <v>-52</v>
      </c>
    </row>
    <row r="115" spans="1:12" ht="15.75">
      <c r="A115" s="10">
        <f t="shared" si="28"/>
        <v>114</v>
      </c>
      <c r="B115" s="24" t="s">
        <v>24</v>
      </c>
      <c r="C115" s="52" t="s">
        <v>48</v>
      </c>
      <c r="D115" s="44">
        <v>14</v>
      </c>
      <c r="E115" s="24">
        <v>11</v>
      </c>
      <c r="F115" s="39">
        <v>3</v>
      </c>
      <c r="G115" s="40">
        <v>8</v>
      </c>
      <c r="H115" s="42">
        <v>912</v>
      </c>
      <c r="I115" s="42">
        <v>978</v>
      </c>
      <c r="J115" s="22">
        <f t="shared" si="31"/>
        <v>82.9090909090909</v>
      </c>
      <c r="K115" s="22">
        <f t="shared" si="29"/>
        <v>88.9090909090909</v>
      </c>
      <c r="L115" s="23">
        <f t="shared" si="30"/>
        <v>-66</v>
      </c>
    </row>
    <row r="116" spans="1:12" ht="15.75">
      <c r="A116" s="10">
        <f aca="true" t="shared" si="32" ref="A116:A131">A115+1</f>
        <v>115</v>
      </c>
      <c r="B116" s="24" t="s">
        <v>9</v>
      </c>
      <c r="C116" s="55" t="s">
        <v>44</v>
      </c>
      <c r="D116" s="44">
        <v>14</v>
      </c>
      <c r="E116" s="24">
        <v>11</v>
      </c>
      <c r="F116" s="39">
        <v>3</v>
      </c>
      <c r="G116" s="40">
        <v>8</v>
      </c>
      <c r="H116" s="42">
        <v>842</v>
      </c>
      <c r="I116" s="42">
        <v>934</v>
      </c>
      <c r="J116" s="22">
        <f t="shared" si="31"/>
        <v>76.54545454545455</v>
      </c>
      <c r="K116" s="22">
        <f t="shared" si="29"/>
        <v>84.9090909090909</v>
      </c>
      <c r="L116" s="23">
        <f t="shared" si="30"/>
        <v>-92</v>
      </c>
    </row>
    <row r="117" spans="1:12" ht="15.75">
      <c r="A117" s="10">
        <f t="shared" si="32"/>
        <v>116</v>
      </c>
      <c r="B117" s="24" t="s">
        <v>13</v>
      </c>
      <c r="C117" s="52" t="s">
        <v>62</v>
      </c>
      <c r="D117" s="44">
        <v>15</v>
      </c>
      <c r="E117" s="24">
        <v>12</v>
      </c>
      <c r="F117" s="39">
        <v>3</v>
      </c>
      <c r="G117" s="40">
        <v>9</v>
      </c>
      <c r="H117" s="42">
        <v>899</v>
      </c>
      <c r="I117" s="42">
        <v>952</v>
      </c>
      <c r="J117" s="22">
        <f>H117/E117</f>
        <v>74.91666666666667</v>
      </c>
      <c r="K117" s="22">
        <f t="shared" si="29"/>
        <v>79.33333333333333</v>
      </c>
      <c r="L117" s="23">
        <f>H117-I117</f>
        <v>-53</v>
      </c>
    </row>
    <row r="118" spans="1:12" ht="15.75">
      <c r="A118" s="10">
        <f t="shared" si="32"/>
        <v>117</v>
      </c>
      <c r="B118" s="24" t="s">
        <v>25</v>
      </c>
      <c r="C118" s="52" t="s">
        <v>162</v>
      </c>
      <c r="D118" s="44">
        <v>15</v>
      </c>
      <c r="E118" s="24">
        <v>12</v>
      </c>
      <c r="F118" s="39">
        <v>3</v>
      </c>
      <c r="G118" s="40">
        <v>9</v>
      </c>
      <c r="H118" s="42">
        <v>885</v>
      </c>
      <c r="I118" s="42">
        <v>951</v>
      </c>
      <c r="J118" s="22">
        <f>H118/E118</f>
        <v>73.75</v>
      </c>
      <c r="K118" s="22">
        <f t="shared" si="29"/>
        <v>79.25</v>
      </c>
      <c r="L118" s="23">
        <f aca="true" t="shared" si="33" ref="L118:L129">H118-I118</f>
        <v>-66</v>
      </c>
    </row>
    <row r="119" spans="1:12" ht="15.75">
      <c r="A119" s="10">
        <f t="shared" si="32"/>
        <v>118</v>
      </c>
      <c r="B119" s="24" t="s">
        <v>13</v>
      </c>
      <c r="C119" s="52" t="s">
        <v>98</v>
      </c>
      <c r="D119" s="44">
        <v>15</v>
      </c>
      <c r="E119" s="24">
        <v>12</v>
      </c>
      <c r="F119" s="39">
        <v>3</v>
      </c>
      <c r="G119" s="40">
        <v>9</v>
      </c>
      <c r="H119" s="42">
        <v>960</v>
      </c>
      <c r="I119" s="42">
        <v>1060</v>
      </c>
      <c r="J119" s="22">
        <f aca="true" t="shared" si="34" ref="J119:J129">H119/E119</f>
        <v>80</v>
      </c>
      <c r="K119" s="22">
        <f t="shared" si="29"/>
        <v>88.33333333333333</v>
      </c>
      <c r="L119" s="23">
        <f t="shared" si="33"/>
        <v>-100</v>
      </c>
    </row>
    <row r="120" spans="1:12" ht="15.75">
      <c r="A120" s="10">
        <f t="shared" si="32"/>
        <v>119</v>
      </c>
      <c r="B120" s="24" t="s">
        <v>11</v>
      </c>
      <c r="C120" s="73" t="s">
        <v>95</v>
      </c>
      <c r="D120" s="44">
        <v>15</v>
      </c>
      <c r="E120" s="24">
        <v>12</v>
      </c>
      <c r="F120" s="39">
        <v>3</v>
      </c>
      <c r="G120" s="40">
        <v>9</v>
      </c>
      <c r="H120" s="42">
        <v>951</v>
      </c>
      <c r="I120" s="42">
        <v>1055</v>
      </c>
      <c r="J120" s="22">
        <f t="shared" si="34"/>
        <v>79.25</v>
      </c>
      <c r="K120" s="22">
        <f t="shared" si="29"/>
        <v>87.91666666666667</v>
      </c>
      <c r="L120" s="23">
        <f t="shared" si="33"/>
        <v>-104</v>
      </c>
    </row>
    <row r="121" spans="1:12" ht="15.75">
      <c r="A121" s="10">
        <f t="shared" si="32"/>
        <v>120</v>
      </c>
      <c r="B121" s="24" t="s">
        <v>11</v>
      </c>
      <c r="C121" s="52" t="s">
        <v>94</v>
      </c>
      <c r="D121" s="44">
        <v>15</v>
      </c>
      <c r="E121" s="24">
        <v>12</v>
      </c>
      <c r="F121" s="39">
        <v>3</v>
      </c>
      <c r="G121" s="40">
        <v>9</v>
      </c>
      <c r="H121" s="42">
        <v>860</v>
      </c>
      <c r="I121" s="42">
        <v>965</v>
      </c>
      <c r="J121" s="22">
        <f t="shared" si="34"/>
        <v>71.66666666666667</v>
      </c>
      <c r="K121" s="22">
        <f t="shared" si="29"/>
        <v>80.41666666666667</v>
      </c>
      <c r="L121" s="23">
        <f t="shared" si="33"/>
        <v>-105</v>
      </c>
    </row>
    <row r="122" spans="1:12" ht="15.75">
      <c r="A122" s="10">
        <f t="shared" si="32"/>
        <v>121</v>
      </c>
      <c r="B122" s="24" t="s">
        <v>20</v>
      </c>
      <c r="C122" s="52" t="s">
        <v>50</v>
      </c>
      <c r="D122" s="44">
        <v>15</v>
      </c>
      <c r="E122" s="24">
        <v>12</v>
      </c>
      <c r="F122" s="39">
        <v>3</v>
      </c>
      <c r="G122" s="40">
        <v>9</v>
      </c>
      <c r="H122" s="42">
        <v>788</v>
      </c>
      <c r="I122" s="42">
        <v>909</v>
      </c>
      <c r="J122" s="22">
        <f t="shared" si="34"/>
        <v>65.66666666666667</v>
      </c>
      <c r="K122" s="22">
        <f t="shared" si="29"/>
        <v>75.75</v>
      </c>
      <c r="L122" s="23">
        <f t="shared" si="33"/>
        <v>-121</v>
      </c>
    </row>
    <row r="123" spans="1:12" ht="15.75">
      <c r="A123" s="10">
        <f t="shared" si="32"/>
        <v>122</v>
      </c>
      <c r="B123" s="24" t="s">
        <v>19</v>
      </c>
      <c r="C123" s="53" t="s">
        <v>124</v>
      </c>
      <c r="D123" s="44">
        <v>15</v>
      </c>
      <c r="E123" s="24">
        <v>12</v>
      </c>
      <c r="F123" s="39">
        <v>3</v>
      </c>
      <c r="G123" s="40">
        <v>9</v>
      </c>
      <c r="H123" s="42">
        <v>913</v>
      </c>
      <c r="I123" s="42">
        <v>1062</v>
      </c>
      <c r="J123" s="22">
        <f t="shared" si="34"/>
        <v>76.08333333333333</v>
      </c>
      <c r="K123" s="22">
        <f t="shared" si="29"/>
        <v>88.5</v>
      </c>
      <c r="L123" s="23">
        <f t="shared" si="33"/>
        <v>-149</v>
      </c>
    </row>
    <row r="124" spans="1:12" ht="15.75">
      <c r="A124" s="10">
        <f t="shared" si="32"/>
        <v>123</v>
      </c>
      <c r="B124" s="24" t="s">
        <v>9</v>
      </c>
      <c r="C124" s="52" t="s">
        <v>83</v>
      </c>
      <c r="D124" s="44">
        <v>13</v>
      </c>
      <c r="E124" s="24">
        <v>11</v>
      </c>
      <c r="F124" s="39">
        <v>2</v>
      </c>
      <c r="G124" s="40">
        <v>9</v>
      </c>
      <c r="H124" s="42">
        <v>850</v>
      </c>
      <c r="I124" s="42">
        <v>973</v>
      </c>
      <c r="J124" s="22">
        <f t="shared" si="34"/>
        <v>77.27272727272727</v>
      </c>
      <c r="K124" s="22">
        <f t="shared" si="29"/>
        <v>88.45454545454545</v>
      </c>
      <c r="L124" s="23">
        <f t="shared" si="33"/>
        <v>-123</v>
      </c>
    </row>
    <row r="125" spans="1:12" ht="15.75">
      <c r="A125" s="10">
        <f t="shared" si="32"/>
        <v>124</v>
      </c>
      <c r="B125" s="24" t="s">
        <v>9</v>
      </c>
      <c r="C125" s="56" t="s">
        <v>86</v>
      </c>
      <c r="D125" s="44">
        <v>13</v>
      </c>
      <c r="E125" s="24">
        <v>11</v>
      </c>
      <c r="F125" s="39">
        <v>2</v>
      </c>
      <c r="G125" s="40">
        <v>9</v>
      </c>
      <c r="H125" s="42">
        <v>808</v>
      </c>
      <c r="I125" s="42">
        <v>972</v>
      </c>
      <c r="J125" s="22">
        <f t="shared" si="34"/>
        <v>73.45454545454545</v>
      </c>
      <c r="K125" s="22">
        <f>I125/(E125)</f>
        <v>88.36363636363636</v>
      </c>
      <c r="L125" s="23">
        <f t="shared" si="33"/>
        <v>-164</v>
      </c>
    </row>
    <row r="126" spans="1:12" ht="15.75">
      <c r="A126" s="10">
        <f t="shared" si="32"/>
        <v>125</v>
      </c>
      <c r="B126" s="24" t="s">
        <v>16</v>
      </c>
      <c r="C126" s="53" t="s">
        <v>111</v>
      </c>
      <c r="D126" s="44">
        <v>14</v>
      </c>
      <c r="E126" s="24">
        <v>12</v>
      </c>
      <c r="F126" s="39">
        <v>2</v>
      </c>
      <c r="G126" s="40">
        <v>10</v>
      </c>
      <c r="H126" s="48">
        <v>804</v>
      </c>
      <c r="I126" s="48">
        <v>926</v>
      </c>
      <c r="J126" s="22">
        <f t="shared" si="34"/>
        <v>67</v>
      </c>
      <c r="K126" s="22">
        <f aca="true" t="shared" si="35" ref="K126:K143">I126/E126</f>
        <v>77.16666666666667</v>
      </c>
      <c r="L126" s="23">
        <f t="shared" si="33"/>
        <v>-122</v>
      </c>
    </row>
    <row r="127" spans="1:12" ht="15.75">
      <c r="A127" s="10">
        <f t="shared" si="32"/>
        <v>126</v>
      </c>
      <c r="B127" s="24" t="s">
        <v>20</v>
      </c>
      <c r="C127" s="53" t="s">
        <v>137</v>
      </c>
      <c r="D127" s="44">
        <v>14</v>
      </c>
      <c r="E127" s="24">
        <v>12</v>
      </c>
      <c r="F127" s="39">
        <v>2</v>
      </c>
      <c r="G127" s="40">
        <v>10</v>
      </c>
      <c r="H127" s="42">
        <v>791</v>
      </c>
      <c r="I127" s="42">
        <v>917</v>
      </c>
      <c r="J127" s="22">
        <f t="shared" si="34"/>
        <v>65.91666666666667</v>
      </c>
      <c r="K127" s="22">
        <f t="shared" si="35"/>
        <v>76.41666666666667</v>
      </c>
      <c r="L127" s="23">
        <f t="shared" si="33"/>
        <v>-126</v>
      </c>
    </row>
    <row r="128" spans="1:12" ht="15.75">
      <c r="A128" s="10">
        <f t="shared" si="32"/>
        <v>127</v>
      </c>
      <c r="B128" s="24" t="s">
        <v>21</v>
      </c>
      <c r="C128" s="53" t="s">
        <v>142</v>
      </c>
      <c r="D128" s="44">
        <v>14</v>
      </c>
      <c r="E128" s="24">
        <v>12</v>
      </c>
      <c r="F128" s="39">
        <v>2</v>
      </c>
      <c r="G128" s="40">
        <v>10</v>
      </c>
      <c r="H128" s="42">
        <v>831</v>
      </c>
      <c r="I128" s="42">
        <v>980</v>
      </c>
      <c r="J128" s="22">
        <f t="shared" si="34"/>
        <v>69.25</v>
      </c>
      <c r="K128" s="22">
        <f t="shared" si="35"/>
        <v>81.66666666666667</v>
      </c>
      <c r="L128" s="23">
        <f t="shared" si="33"/>
        <v>-149</v>
      </c>
    </row>
    <row r="129" spans="1:12" ht="15.75">
      <c r="A129" s="10">
        <f t="shared" si="32"/>
        <v>128</v>
      </c>
      <c r="B129" s="24" t="s">
        <v>13</v>
      </c>
      <c r="C129" s="73" t="s">
        <v>102</v>
      </c>
      <c r="D129" s="44">
        <v>14</v>
      </c>
      <c r="E129" s="24">
        <v>12</v>
      </c>
      <c r="F129" s="39">
        <v>2</v>
      </c>
      <c r="G129" s="40">
        <v>10</v>
      </c>
      <c r="H129" s="42">
        <v>881</v>
      </c>
      <c r="I129" s="42">
        <v>1056</v>
      </c>
      <c r="J129" s="22">
        <f t="shared" si="34"/>
        <v>73.41666666666667</v>
      </c>
      <c r="K129" s="22">
        <f t="shared" si="35"/>
        <v>88</v>
      </c>
      <c r="L129" s="23">
        <f t="shared" si="33"/>
        <v>-175</v>
      </c>
    </row>
    <row r="130" spans="1:12" ht="15.75">
      <c r="A130" s="10">
        <f t="shared" si="32"/>
        <v>129</v>
      </c>
      <c r="B130" s="24" t="s">
        <v>20</v>
      </c>
      <c r="C130" s="73" t="s">
        <v>133</v>
      </c>
      <c r="D130" s="44">
        <v>14</v>
      </c>
      <c r="E130" s="24">
        <v>12</v>
      </c>
      <c r="F130" s="39">
        <v>2</v>
      </c>
      <c r="G130" s="40">
        <v>10</v>
      </c>
      <c r="H130" s="42">
        <v>864</v>
      </c>
      <c r="I130" s="42">
        <v>1040</v>
      </c>
      <c r="J130" s="22">
        <f>H130/E130</f>
        <v>72</v>
      </c>
      <c r="K130" s="22">
        <f t="shared" si="35"/>
        <v>86.66666666666667</v>
      </c>
      <c r="L130" s="23">
        <f>H130-I130</f>
        <v>-176</v>
      </c>
    </row>
    <row r="131" spans="1:12" ht="15.75">
      <c r="A131" s="10">
        <f t="shared" si="32"/>
        <v>130</v>
      </c>
      <c r="B131" s="24" t="s">
        <v>19</v>
      </c>
      <c r="C131" s="52" t="s">
        <v>65</v>
      </c>
      <c r="D131" s="44">
        <v>14</v>
      </c>
      <c r="E131" s="24">
        <v>12</v>
      </c>
      <c r="F131" s="39">
        <v>2</v>
      </c>
      <c r="G131" s="40">
        <v>10</v>
      </c>
      <c r="H131" s="42">
        <v>913</v>
      </c>
      <c r="I131" s="42">
        <v>1104</v>
      </c>
      <c r="J131" s="22">
        <f aca="true" t="shared" si="36" ref="J131:J141">H131/E131</f>
        <v>76.08333333333333</v>
      </c>
      <c r="K131" s="22">
        <f t="shared" si="35"/>
        <v>92</v>
      </c>
      <c r="L131" s="23">
        <f aca="true" t="shared" si="37" ref="L131:L141">H131-I131</f>
        <v>-191</v>
      </c>
    </row>
    <row r="132" spans="1:12" ht="15.75">
      <c r="A132" s="10">
        <f aca="true" t="shared" si="38" ref="A132:A143">A131+1</f>
        <v>131</v>
      </c>
      <c r="B132" s="24" t="s">
        <v>23</v>
      </c>
      <c r="C132" s="53" t="s">
        <v>147</v>
      </c>
      <c r="D132" s="44">
        <v>14</v>
      </c>
      <c r="E132" s="24">
        <v>12</v>
      </c>
      <c r="F132" s="39">
        <v>2</v>
      </c>
      <c r="G132" s="40">
        <v>10</v>
      </c>
      <c r="H132" s="42">
        <v>884</v>
      </c>
      <c r="I132" s="42">
        <v>1075</v>
      </c>
      <c r="J132" s="22">
        <f t="shared" si="36"/>
        <v>73.66666666666667</v>
      </c>
      <c r="K132" s="22">
        <f t="shared" si="35"/>
        <v>89.58333333333333</v>
      </c>
      <c r="L132" s="23">
        <f t="shared" si="37"/>
        <v>-191</v>
      </c>
    </row>
    <row r="133" spans="1:12" ht="15.75">
      <c r="A133" s="10">
        <f t="shared" si="38"/>
        <v>132</v>
      </c>
      <c r="B133" s="24" t="s">
        <v>19</v>
      </c>
      <c r="C133" s="73" t="s">
        <v>131</v>
      </c>
      <c r="D133" s="44">
        <v>14</v>
      </c>
      <c r="E133" s="24">
        <v>12</v>
      </c>
      <c r="F133" s="39">
        <v>2</v>
      </c>
      <c r="G133" s="40">
        <v>10</v>
      </c>
      <c r="H133" s="42">
        <v>778</v>
      </c>
      <c r="I133" s="42">
        <v>1090</v>
      </c>
      <c r="J133" s="22">
        <f t="shared" si="36"/>
        <v>64.83333333333333</v>
      </c>
      <c r="K133" s="22">
        <f t="shared" si="35"/>
        <v>90.83333333333333</v>
      </c>
      <c r="L133" s="23">
        <f t="shared" si="37"/>
        <v>-312</v>
      </c>
    </row>
    <row r="134" spans="1:12" ht="15.75">
      <c r="A134" s="10">
        <f t="shared" si="38"/>
        <v>133</v>
      </c>
      <c r="B134" s="24" t="s">
        <v>9</v>
      </c>
      <c r="C134" s="73" t="s">
        <v>87</v>
      </c>
      <c r="D134" s="44">
        <v>12</v>
      </c>
      <c r="E134" s="24">
        <v>11</v>
      </c>
      <c r="F134" s="39">
        <v>1</v>
      </c>
      <c r="G134" s="40">
        <v>10</v>
      </c>
      <c r="H134" s="42">
        <v>763</v>
      </c>
      <c r="I134" s="42">
        <v>931</v>
      </c>
      <c r="J134" s="22">
        <f t="shared" si="36"/>
        <v>69.36363636363636</v>
      </c>
      <c r="K134" s="22">
        <f t="shared" si="35"/>
        <v>84.63636363636364</v>
      </c>
      <c r="L134" s="23">
        <f t="shared" si="37"/>
        <v>-168</v>
      </c>
    </row>
    <row r="135" spans="1:12" ht="15.75">
      <c r="A135" s="10">
        <f t="shared" si="38"/>
        <v>134</v>
      </c>
      <c r="B135" s="24" t="s">
        <v>23</v>
      </c>
      <c r="C135" s="74" t="s">
        <v>150</v>
      </c>
      <c r="D135" s="44">
        <v>13</v>
      </c>
      <c r="E135" s="24">
        <v>12</v>
      </c>
      <c r="F135" s="39">
        <v>1</v>
      </c>
      <c r="G135" s="40">
        <v>11</v>
      </c>
      <c r="H135" s="42">
        <v>852</v>
      </c>
      <c r="I135" s="42">
        <v>975</v>
      </c>
      <c r="J135" s="22">
        <f t="shared" si="36"/>
        <v>71</v>
      </c>
      <c r="K135" s="22">
        <f t="shared" si="35"/>
        <v>81.25</v>
      </c>
      <c r="L135" s="23">
        <f t="shared" si="37"/>
        <v>-123</v>
      </c>
    </row>
    <row r="136" spans="1:12" ht="15.75">
      <c r="A136" s="10">
        <f t="shared" si="38"/>
        <v>135</v>
      </c>
      <c r="B136" s="24" t="s">
        <v>17</v>
      </c>
      <c r="C136" s="74" t="s">
        <v>68</v>
      </c>
      <c r="D136" s="44">
        <v>13</v>
      </c>
      <c r="E136" s="24">
        <v>12</v>
      </c>
      <c r="F136" s="39">
        <v>1</v>
      </c>
      <c r="G136" s="40">
        <v>11</v>
      </c>
      <c r="H136" s="42">
        <v>761</v>
      </c>
      <c r="I136" s="42">
        <v>942</v>
      </c>
      <c r="J136" s="22">
        <f t="shared" si="36"/>
        <v>63.416666666666664</v>
      </c>
      <c r="K136" s="22">
        <f t="shared" si="35"/>
        <v>78.5</v>
      </c>
      <c r="L136" s="23">
        <f t="shared" si="37"/>
        <v>-181</v>
      </c>
    </row>
    <row r="137" spans="1:12" ht="15.75">
      <c r="A137" s="10">
        <f t="shared" si="38"/>
        <v>136</v>
      </c>
      <c r="B137" s="24" t="s">
        <v>15</v>
      </c>
      <c r="C137" s="52" t="s">
        <v>79</v>
      </c>
      <c r="D137" s="44">
        <v>13</v>
      </c>
      <c r="E137" s="24">
        <v>12</v>
      </c>
      <c r="F137" s="39">
        <v>1</v>
      </c>
      <c r="G137" s="40">
        <v>11</v>
      </c>
      <c r="H137" s="42">
        <v>820</v>
      </c>
      <c r="I137" s="42">
        <v>1009</v>
      </c>
      <c r="J137" s="22">
        <f t="shared" si="36"/>
        <v>68.33333333333333</v>
      </c>
      <c r="K137" s="22">
        <f t="shared" si="35"/>
        <v>84.08333333333333</v>
      </c>
      <c r="L137" s="23">
        <f t="shared" si="37"/>
        <v>-189</v>
      </c>
    </row>
    <row r="138" spans="1:12" ht="15.75">
      <c r="A138" s="10">
        <f t="shared" si="38"/>
        <v>137</v>
      </c>
      <c r="B138" s="24" t="s">
        <v>16</v>
      </c>
      <c r="C138" s="73" t="s">
        <v>114</v>
      </c>
      <c r="D138" s="44">
        <v>13</v>
      </c>
      <c r="E138" s="24">
        <v>12</v>
      </c>
      <c r="F138" s="39">
        <v>1</v>
      </c>
      <c r="G138" s="40">
        <v>11</v>
      </c>
      <c r="H138" s="42">
        <v>825</v>
      </c>
      <c r="I138" s="42">
        <v>1016</v>
      </c>
      <c r="J138" s="22">
        <f t="shared" si="36"/>
        <v>68.75</v>
      </c>
      <c r="K138" s="22">
        <f t="shared" si="35"/>
        <v>84.66666666666667</v>
      </c>
      <c r="L138" s="23">
        <f t="shared" si="37"/>
        <v>-191</v>
      </c>
    </row>
    <row r="139" spans="1:12" ht="15.75">
      <c r="A139" s="10">
        <f t="shared" si="38"/>
        <v>138</v>
      </c>
      <c r="B139" s="24" t="s">
        <v>25</v>
      </c>
      <c r="C139" s="73" t="s">
        <v>161</v>
      </c>
      <c r="D139" s="44">
        <v>13</v>
      </c>
      <c r="E139" s="24">
        <v>12</v>
      </c>
      <c r="F139" s="39">
        <v>1</v>
      </c>
      <c r="G139" s="40">
        <v>11</v>
      </c>
      <c r="H139" s="42">
        <v>758</v>
      </c>
      <c r="I139" s="42">
        <v>951</v>
      </c>
      <c r="J139" s="22">
        <f t="shared" si="36"/>
        <v>63.166666666666664</v>
      </c>
      <c r="K139" s="22">
        <f t="shared" si="35"/>
        <v>79.25</v>
      </c>
      <c r="L139" s="23">
        <f t="shared" si="37"/>
        <v>-193</v>
      </c>
    </row>
    <row r="140" spans="1:12" ht="15.75">
      <c r="A140" s="10">
        <f t="shared" si="38"/>
        <v>139</v>
      </c>
      <c r="B140" s="24" t="s">
        <v>21</v>
      </c>
      <c r="C140" s="74" t="s">
        <v>143</v>
      </c>
      <c r="D140" s="44">
        <v>13</v>
      </c>
      <c r="E140" s="24">
        <v>12</v>
      </c>
      <c r="F140" s="39">
        <v>1</v>
      </c>
      <c r="G140" s="40">
        <v>11</v>
      </c>
      <c r="H140" s="42">
        <v>715</v>
      </c>
      <c r="I140" s="42">
        <v>943</v>
      </c>
      <c r="J140" s="22">
        <f t="shared" si="36"/>
        <v>59.583333333333336</v>
      </c>
      <c r="K140" s="22">
        <f t="shared" si="35"/>
        <v>78.58333333333333</v>
      </c>
      <c r="L140" s="23">
        <f t="shared" si="37"/>
        <v>-228</v>
      </c>
    </row>
    <row r="141" spans="1:12" ht="15.75">
      <c r="A141" s="10">
        <f t="shared" si="38"/>
        <v>140</v>
      </c>
      <c r="B141" s="24" t="s">
        <v>25</v>
      </c>
      <c r="C141" s="53" t="s">
        <v>159</v>
      </c>
      <c r="D141" s="44">
        <v>13</v>
      </c>
      <c r="E141" s="24">
        <v>12</v>
      </c>
      <c r="F141" s="39">
        <v>1</v>
      </c>
      <c r="G141" s="40">
        <v>11</v>
      </c>
      <c r="H141" s="42">
        <v>843</v>
      </c>
      <c r="I141" s="42">
        <v>1076</v>
      </c>
      <c r="J141" s="22">
        <f t="shared" si="36"/>
        <v>70.25</v>
      </c>
      <c r="K141" s="22">
        <f t="shared" si="35"/>
        <v>89.66666666666667</v>
      </c>
      <c r="L141" s="23">
        <f t="shared" si="37"/>
        <v>-233</v>
      </c>
    </row>
    <row r="142" spans="1:12" ht="15.75">
      <c r="A142" s="10">
        <f t="shared" si="38"/>
        <v>141</v>
      </c>
      <c r="B142" s="24" t="s">
        <v>15</v>
      </c>
      <c r="C142" s="74" t="s">
        <v>63</v>
      </c>
      <c r="D142" s="44">
        <v>13</v>
      </c>
      <c r="E142" s="24">
        <v>12</v>
      </c>
      <c r="F142" s="39">
        <v>1</v>
      </c>
      <c r="G142" s="40">
        <v>11</v>
      </c>
      <c r="H142" s="42">
        <v>847</v>
      </c>
      <c r="I142" s="42">
        <v>1127</v>
      </c>
      <c r="J142" s="22">
        <f>H142/E142</f>
        <v>70.58333333333333</v>
      </c>
      <c r="K142" s="22">
        <f t="shared" si="35"/>
        <v>93.91666666666667</v>
      </c>
      <c r="L142" s="23">
        <f>H142-I142</f>
        <v>-280</v>
      </c>
    </row>
    <row r="143" spans="1:12" ht="15.75">
      <c r="A143" s="10">
        <f t="shared" si="38"/>
        <v>142</v>
      </c>
      <c r="B143" s="24" t="s">
        <v>24</v>
      </c>
      <c r="C143" s="73" t="s">
        <v>157</v>
      </c>
      <c r="D143" s="44">
        <v>11</v>
      </c>
      <c r="E143" s="24">
        <v>11</v>
      </c>
      <c r="F143" s="39">
        <v>0</v>
      </c>
      <c r="G143" s="40">
        <v>11</v>
      </c>
      <c r="H143" s="42">
        <v>730</v>
      </c>
      <c r="I143" s="42">
        <v>1054</v>
      </c>
      <c r="J143" s="22">
        <f>H143/E143</f>
        <v>66.36363636363636</v>
      </c>
      <c r="K143" s="22">
        <f t="shared" si="35"/>
        <v>95.81818181818181</v>
      </c>
      <c r="L143" s="23">
        <f>H143-I143</f>
        <v>-324</v>
      </c>
    </row>
    <row r="144" spans="1:12" ht="15.75">
      <c r="A144" s="10"/>
      <c r="B144" s="24"/>
      <c r="C144" s="18"/>
      <c r="D144" s="24"/>
      <c r="E144" s="24"/>
      <c r="F144" s="24"/>
      <c r="G144" s="24"/>
      <c r="H144" s="24"/>
      <c r="I144" s="24"/>
      <c r="J144" s="22"/>
      <c r="K144" s="22"/>
      <c r="L144" s="23"/>
    </row>
    <row r="145" spans="2:12" ht="15.75">
      <c r="B145" s="24"/>
      <c r="C145" s="18"/>
      <c r="D145" s="24"/>
      <c r="E145" s="24"/>
      <c r="F145" s="24"/>
      <c r="G145" s="24"/>
      <c r="H145" s="24"/>
      <c r="I145" s="24"/>
      <c r="J145" s="22"/>
      <c r="K145" s="22"/>
      <c r="L145" s="23"/>
    </row>
    <row r="146" spans="2:12" ht="15.75">
      <c r="B146" s="24"/>
      <c r="C146" s="18"/>
      <c r="D146" s="24"/>
      <c r="E146" s="24"/>
      <c r="F146" s="24"/>
      <c r="G146" s="24"/>
      <c r="H146" s="24"/>
      <c r="I146" s="24"/>
      <c r="J146" s="22"/>
      <c r="K146" s="22"/>
      <c r="L146" s="23"/>
    </row>
    <row r="147" spans="2:12" ht="15.75">
      <c r="B147" s="24"/>
      <c r="C147" s="18"/>
      <c r="D147" s="24"/>
      <c r="E147" s="24"/>
      <c r="F147" s="24"/>
      <c r="G147" s="24"/>
      <c r="H147" s="24"/>
      <c r="I147" s="24"/>
      <c r="J147" s="22"/>
      <c r="K147" s="22"/>
      <c r="L147" s="23"/>
    </row>
    <row r="148" spans="2:12" ht="15.75">
      <c r="B148" s="24"/>
      <c r="C148" s="18"/>
      <c r="D148" s="24"/>
      <c r="E148" s="24"/>
      <c r="F148" s="24"/>
      <c r="G148" s="24"/>
      <c r="H148" s="24"/>
      <c r="I148" s="24"/>
      <c r="J148" s="22"/>
      <c r="K148" s="22"/>
      <c r="L148" s="23"/>
    </row>
    <row r="149" spans="2:12" ht="15.75">
      <c r="B149" s="24"/>
      <c r="C149" s="18"/>
      <c r="D149" s="24"/>
      <c r="E149" s="24"/>
      <c r="F149" s="24"/>
      <c r="G149" s="24"/>
      <c r="H149" s="24"/>
      <c r="I149" s="24"/>
      <c r="J149" s="22"/>
      <c r="K149" s="22"/>
      <c r="L149" s="23"/>
    </row>
    <row r="150" spans="2:12" ht="15.75">
      <c r="B150" s="24"/>
      <c r="C150" s="18"/>
      <c r="D150" s="24"/>
      <c r="E150" s="24"/>
      <c r="F150" s="24"/>
      <c r="G150" s="24"/>
      <c r="H150" s="24"/>
      <c r="I150" s="24"/>
      <c r="J150" s="22"/>
      <c r="K150" s="22"/>
      <c r="L150" s="23"/>
    </row>
    <row r="151" spans="2:12" ht="15.75">
      <c r="B151" s="24"/>
      <c r="C151" s="18"/>
      <c r="D151" s="24"/>
      <c r="E151" s="24"/>
      <c r="F151" s="24"/>
      <c r="G151" s="24"/>
      <c r="H151" s="24"/>
      <c r="I151" s="24"/>
      <c r="J151" s="22"/>
      <c r="K151" s="22"/>
      <c r="L151" s="23"/>
    </row>
    <row r="152" spans="2:12" ht="15.75">
      <c r="B152" s="24"/>
      <c r="C152" s="18"/>
      <c r="D152" s="24"/>
      <c r="E152" s="24"/>
      <c r="F152" s="24"/>
      <c r="G152" s="24"/>
      <c r="H152" s="24"/>
      <c r="I152" s="24"/>
      <c r="J152" s="22"/>
      <c r="K152" s="22"/>
      <c r="L152" s="23"/>
    </row>
    <row r="153" spans="2:12" ht="15.75">
      <c r="B153" s="24"/>
      <c r="C153" s="18"/>
      <c r="D153" s="24"/>
      <c r="E153" s="24"/>
      <c r="F153" s="24"/>
      <c r="G153" s="24"/>
      <c r="H153" s="24"/>
      <c r="I153" s="24"/>
      <c r="J153" s="22"/>
      <c r="K153" s="22"/>
      <c r="L153" s="23"/>
    </row>
    <row r="154" spans="2:12" ht="15.75">
      <c r="B154" s="24"/>
      <c r="C154" s="18"/>
      <c r="D154" s="24"/>
      <c r="E154" s="24"/>
      <c r="F154" s="24"/>
      <c r="G154" s="24"/>
      <c r="H154" s="24"/>
      <c r="I154" s="24"/>
      <c r="J154" s="22"/>
      <c r="K154" s="22"/>
      <c r="L154" s="23"/>
    </row>
    <row r="155" spans="2:12" ht="15.75">
      <c r="B155" s="14"/>
      <c r="C155" s="15"/>
      <c r="D155" s="14"/>
      <c r="E155" s="14"/>
      <c r="F155" s="14"/>
      <c r="G155" s="14"/>
      <c r="H155" s="14"/>
      <c r="I155" s="14"/>
      <c r="J155" s="22"/>
      <c r="K155" s="22"/>
      <c r="L155" s="23"/>
    </row>
  </sheetData>
  <printOptions gridLines="1" horizontalCentered="1" verticalCentered="1"/>
  <pageMargins left="0.2" right="0.21" top="0.4330708661417323" bottom="0.8661417322834646" header="0.2362204724409449" footer="0.6299212598425197"/>
  <pageSetup horizontalDpi="300" verticalDpi="300" orientation="portrait" paperSize="9" scale="97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"/>
    </sheetView>
  </sheetViews>
  <sheetFormatPr defaultColWidth="11.00390625" defaultRowHeight="15.75"/>
  <cols>
    <col min="1" max="1" width="5.25390625" style="3" customWidth="1"/>
    <col min="2" max="2" width="21.25390625" style="0" customWidth="1"/>
    <col min="3" max="3" width="5.75390625" style="0" customWidth="1"/>
    <col min="4" max="4" width="7.00390625" style="0" customWidth="1"/>
    <col min="5" max="5" width="7.75390625" style="0" customWidth="1"/>
    <col min="6" max="6" width="4.75390625" style="0" customWidth="1"/>
    <col min="7" max="7" width="6.375" style="0" bestFit="1" customWidth="1"/>
    <col min="8" max="8" width="6.75390625" style="0" bestFit="1" customWidth="1"/>
    <col min="9" max="9" width="8.625" style="0" customWidth="1"/>
    <col min="10" max="10" width="8.125" style="0" customWidth="1"/>
    <col min="11" max="11" width="4.75390625" style="0" bestFit="1" customWidth="1"/>
    <col min="12" max="12" width="5.375" style="0" customWidth="1"/>
  </cols>
  <sheetData>
    <row r="1" spans="1:12" ht="29.25" customHeight="1">
      <c r="A1" s="6" t="s">
        <v>0</v>
      </c>
      <c r="B1" s="5" t="s">
        <v>163</v>
      </c>
      <c r="C1" s="16" t="s">
        <v>1</v>
      </c>
      <c r="D1" s="16" t="s">
        <v>27</v>
      </c>
      <c r="E1" s="16" t="s">
        <v>2</v>
      </c>
      <c r="F1" s="1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25" t="s">
        <v>8</v>
      </c>
      <c r="L1" s="4"/>
    </row>
    <row r="2" spans="1:11" ht="15.75">
      <c r="A2" s="61" t="s">
        <v>11</v>
      </c>
      <c r="B2" s="62" t="s">
        <v>57</v>
      </c>
      <c r="C2" s="63">
        <v>24</v>
      </c>
      <c r="D2" s="61">
        <v>12</v>
      </c>
      <c r="E2" s="64">
        <v>12</v>
      </c>
      <c r="F2" s="65">
        <v>0</v>
      </c>
      <c r="G2" s="66">
        <v>968</v>
      </c>
      <c r="H2" s="66">
        <v>741</v>
      </c>
      <c r="I2" s="67">
        <v>80.66666666666667</v>
      </c>
      <c r="J2" s="67">
        <v>61.75</v>
      </c>
      <c r="K2" s="68">
        <v>227</v>
      </c>
    </row>
    <row r="3" spans="1:11" ht="15.75">
      <c r="A3" s="61" t="s">
        <v>25</v>
      </c>
      <c r="B3" s="62" t="s">
        <v>33</v>
      </c>
      <c r="C3" s="63">
        <v>23</v>
      </c>
      <c r="D3" s="61">
        <v>12</v>
      </c>
      <c r="E3" s="64">
        <v>11</v>
      </c>
      <c r="F3" s="65">
        <v>1</v>
      </c>
      <c r="G3" s="66">
        <v>1090</v>
      </c>
      <c r="H3" s="66">
        <v>874</v>
      </c>
      <c r="I3" s="67">
        <v>90.83333333333333</v>
      </c>
      <c r="J3" s="67">
        <v>72.83333333333333</v>
      </c>
      <c r="K3" s="68">
        <v>216</v>
      </c>
    </row>
    <row r="4" spans="1:12" ht="15.75">
      <c r="A4" s="61" t="s">
        <v>25</v>
      </c>
      <c r="B4" s="69" t="s">
        <v>165</v>
      </c>
      <c r="C4" s="63">
        <v>21</v>
      </c>
      <c r="D4" s="61">
        <v>12</v>
      </c>
      <c r="E4" s="64">
        <v>9</v>
      </c>
      <c r="F4" s="65">
        <v>3</v>
      </c>
      <c r="G4" s="66">
        <v>1059</v>
      </c>
      <c r="H4" s="66">
        <v>915</v>
      </c>
      <c r="I4" s="67">
        <v>88.25</v>
      </c>
      <c r="J4" s="67">
        <v>76.25</v>
      </c>
      <c r="K4" s="68">
        <v>144</v>
      </c>
      <c r="L4" s="1"/>
    </row>
    <row r="5" spans="1:11" ht="15.75">
      <c r="A5" s="61" t="s">
        <v>11</v>
      </c>
      <c r="B5" s="69" t="s">
        <v>34</v>
      </c>
      <c r="C5" s="63">
        <v>21</v>
      </c>
      <c r="D5" s="61">
        <v>12</v>
      </c>
      <c r="E5" s="64">
        <v>9</v>
      </c>
      <c r="F5" s="65">
        <v>3</v>
      </c>
      <c r="G5" s="66">
        <v>972</v>
      </c>
      <c r="H5" s="66">
        <v>869</v>
      </c>
      <c r="I5" s="67">
        <v>81</v>
      </c>
      <c r="J5" s="67">
        <v>72.41666666666667</v>
      </c>
      <c r="K5" s="68">
        <v>103</v>
      </c>
    </row>
    <row r="6" spans="1:11" ht="15.75">
      <c r="A6" s="61" t="s">
        <v>25</v>
      </c>
      <c r="B6" s="70" t="s">
        <v>160</v>
      </c>
      <c r="C6" s="63">
        <v>21</v>
      </c>
      <c r="D6" s="61">
        <v>12</v>
      </c>
      <c r="E6" s="64">
        <v>9</v>
      </c>
      <c r="F6" s="65">
        <v>3</v>
      </c>
      <c r="G6" s="71">
        <v>1007</v>
      </c>
      <c r="H6" s="71">
        <v>917</v>
      </c>
      <c r="I6" s="67">
        <v>83.91666666666667</v>
      </c>
      <c r="J6" s="67">
        <v>76.41666666666667</v>
      </c>
      <c r="K6" s="68">
        <v>90</v>
      </c>
    </row>
    <row r="7" spans="1:11" ht="15.75">
      <c r="A7" s="61" t="s">
        <v>11</v>
      </c>
      <c r="B7" s="70" t="s">
        <v>89</v>
      </c>
      <c r="C7" s="63">
        <v>18</v>
      </c>
      <c r="D7" s="61">
        <v>12</v>
      </c>
      <c r="E7" s="64">
        <v>6</v>
      </c>
      <c r="F7" s="65">
        <v>6</v>
      </c>
      <c r="G7" s="71">
        <v>1002</v>
      </c>
      <c r="H7" s="71">
        <v>911</v>
      </c>
      <c r="I7" s="67">
        <v>83.5</v>
      </c>
      <c r="J7" s="67">
        <v>75.91666666666667</v>
      </c>
      <c r="K7" s="68">
        <v>91</v>
      </c>
    </row>
    <row r="8" spans="1:11" ht="15.75">
      <c r="A8" s="61" t="s">
        <v>11</v>
      </c>
      <c r="B8" s="69" t="s">
        <v>91</v>
      </c>
      <c r="C8" s="63">
        <v>18</v>
      </c>
      <c r="D8" s="61">
        <v>12</v>
      </c>
      <c r="E8" s="64">
        <v>6</v>
      </c>
      <c r="F8" s="65">
        <v>6</v>
      </c>
      <c r="G8" s="66">
        <v>882</v>
      </c>
      <c r="H8" s="66">
        <v>935</v>
      </c>
      <c r="I8" s="67">
        <v>73.5</v>
      </c>
      <c r="J8" s="67">
        <v>77.91666666666667</v>
      </c>
      <c r="K8" s="68">
        <v>-53</v>
      </c>
    </row>
    <row r="9" spans="1:11" ht="15.75">
      <c r="A9" s="61" t="s">
        <v>25</v>
      </c>
      <c r="B9" s="69" t="s">
        <v>39</v>
      </c>
      <c r="C9" s="63">
        <v>17</v>
      </c>
      <c r="D9" s="61">
        <v>12</v>
      </c>
      <c r="E9" s="64">
        <v>5</v>
      </c>
      <c r="F9" s="65">
        <v>7</v>
      </c>
      <c r="G9" s="66">
        <v>1002</v>
      </c>
      <c r="H9" s="66">
        <v>1056</v>
      </c>
      <c r="I9" s="67">
        <v>83.5</v>
      </c>
      <c r="J9" s="67">
        <v>88</v>
      </c>
      <c r="K9" s="68">
        <v>-54</v>
      </c>
    </row>
    <row r="10" spans="1:11" ht="15.75">
      <c r="A10" s="61" t="s">
        <v>25</v>
      </c>
      <c r="B10" s="69" t="s">
        <v>58</v>
      </c>
      <c r="C10" s="63">
        <v>16</v>
      </c>
      <c r="D10" s="61">
        <v>12</v>
      </c>
      <c r="E10" s="64">
        <v>4</v>
      </c>
      <c r="F10" s="65">
        <v>8</v>
      </c>
      <c r="G10" s="66">
        <v>999</v>
      </c>
      <c r="H10" s="66">
        <v>1065</v>
      </c>
      <c r="I10" s="67">
        <v>83.25</v>
      </c>
      <c r="J10" s="67">
        <v>88.75</v>
      </c>
      <c r="K10" s="68">
        <v>-66</v>
      </c>
    </row>
    <row r="11" spans="1:11" ht="15.75">
      <c r="A11" s="61" t="s">
        <v>11</v>
      </c>
      <c r="B11" s="70" t="s">
        <v>90</v>
      </c>
      <c r="C11" s="63">
        <v>16</v>
      </c>
      <c r="D11" s="61">
        <v>12</v>
      </c>
      <c r="E11" s="64">
        <v>4</v>
      </c>
      <c r="F11" s="65">
        <v>8</v>
      </c>
      <c r="G11" s="66">
        <v>927</v>
      </c>
      <c r="H11" s="66">
        <v>1018</v>
      </c>
      <c r="I11" s="67">
        <v>77.25</v>
      </c>
      <c r="J11" s="67">
        <v>84.83333333333333</v>
      </c>
      <c r="K11" s="68">
        <v>-91</v>
      </c>
    </row>
    <row r="12" spans="1:11" ht="15.75">
      <c r="A12" s="61" t="s">
        <v>25</v>
      </c>
      <c r="B12" s="72" t="s">
        <v>162</v>
      </c>
      <c r="C12" s="63">
        <v>15</v>
      </c>
      <c r="D12" s="61">
        <v>12</v>
      </c>
      <c r="E12" s="64">
        <v>3</v>
      </c>
      <c r="F12" s="65">
        <v>9</v>
      </c>
      <c r="G12" s="66">
        <v>885</v>
      </c>
      <c r="H12" s="66">
        <v>951</v>
      </c>
      <c r="I12" s="67">
        <v>73.75</v>
      </c>
      <c r="J12" s="67">
        <v>79.25</v>
      </c>
      <c r="K12" s="68">
        <v>-66</v>
      </c>
    </row>
    <row r="13" spans="1:11" ht="15.75">
      <c r="A13" s="61" t="s">
        <v>11</v>
      </c>
      <c r="B13" s="72" t="s">
        <v>94</v>
      </c>
      <c r="C13" s="63">
        <v>15</v>
      </c>
      <c r="D13" s="61">
        <v>12</v>
      </c>
      <c r="E13" s="64">
        <v>3</v>
      </c>
      <c r="F13" s="65">
        <v>9</v>
      </c>
      <c r="G13" s="66">
        <v>860</v>
      </c>
      <c r="H13" s="66">
        <v>965</v>
      </c>
      <c r="I13" s="67">
        <v>71.66666666666667</v>
      </c>
      <c r="J13" s="67">
        <v>80.41666666666667</v>
      </c>
      <c r="K13" s="68">
        <v>-105</v>
      </c>
    </row>
    <row r="14" spans="1:11" ht="16.5">
      <c r="A14" s="26"/>
      <c r="B14" s="27"/>
      <c r="C14" s="28"/>
      <c r="D14" s="29"/>
      <c r="E14" s="30"/>
      <c r="F14" s="31"/>
      <c r="G14" s="29"/>
      <c r="H14" s="29"/>
      <c r="I14" s="32"/>
      <c r="J14" s="32"/>
      <c r="K14" s="33"/>
    </row>
    <row r="15" spans="1:11" ht="30">
      <c r="A15" s="6" t="s">
        <v>0</v>
      </c>
      <c r="B15" s="5" t="s">
        <v>163</v>
      </c>
      <c r="C15" s="16" t="s">
        <v>27</v>
      </c>
      <c r="D15" s="6" t="s">
        <v>4</v>
      </c>
      <c r="E15" s="17" t="s">
        <v>6</v>
      </c>
      <c r="F15" s="35"/>
      <c r="G15" s="35"/>
      <c r="H15" s="35"/>
      <c r="I15" s="35"/>
      <c r="J15" s="35"/>
      <c r="K15" s="35"/>
    </row>
    <row r="16" spans="1:11" ht="15.75">
      <c r="A16" s="61" t="s">
        <v>25</v>
      </c>
      <c r="B16" s="62" t="s">
        <v>33</v>
      </c>
      <c r="C16" s="61">
        <v>12</v>
      </c>
      <c r="D16" s="66">
        <v>1090</v>
      </c>
      <c r="E16" s="34">
        <f aca="true" t="shared" si="0" ref="E16:E27">D16/C16</f>
        <v>90.83333333333333</v>
      </c>
      <c r="F16" s="35"/>
      <c r="G16" s="35"/>
      <c r="H16" s="35"/>
      <c r="I16" s="35"/>
      <c r="J16" s="35"/>
      <c r="K16" s="35"/>
    </row>
    <row r="17" spans="1:11" ht="15.75">
      <c r="A17" s="61" t="s">
        <v>25</v>
      </c>
      <c r="B17" s="69" t="s">
        <v>165</v>
      </c>
      <c r="C17" s="61">
        <v>12</v>
      </c>
      <c r="D17" s="66">
        <v>1059</v>
      </c>
      <c r="E17" s="34">
        <f t="shared" si="0"/>
        <v>88.25</v>
      </c>
      <c r="F17" s="35"/>
      <c r="G17" s="35"/>
      <c r="H17" s="35"/>
      <c r="I17" s="35"/>
      <c r="J17" s="35"/>
      <c r="K17" s="35"/>
    </row>
    <row r="18" spans="1:11" ht="15.75">
      <c r="A18" s="61" t="s">
        <v>25</v>
      </c>
      <c r="B18" s="70" t="s">
        <v>160</v>
      </c>
      <c r="C18" s="61">
        <v>12</v>
      </c>
      <c r="D18" s="71">
        <v>1007</v>
      </c>
      <c r="E18" s="34">
        <f t="shared" si="0"/>
        <v>83.91666666666667</v>
      </c>
      <c r="F18" s="35"/>
      <c r="G18" s="35"/>
      <c r="H18" s="35"/>
      <c r="I18" s="35"/>
      <c r="J18" s="35"/>
      <c r="K18" s="35"/>
    </row>
    <row r="19" spans="1:11" ht="15.75">
      <c r="A19" s="61" t="s">
        <v>11</v>
      </c>
      <c r="B19" s="70" t="s">
        <v>89</v>
      </c>
      <c r="C19" s="61">
        <v>12</v>
      </c>
      <c r="D19" s="71">
        <v>1002</v>
      </c>
      <c r="E19" s="34">
        <f t="shared" si="0"/>
        <v>83.5</v>
      </c>
      <c r="F19" s="35"/>
      <c r="G19" s="35"/>
      <c r="H19" s="35"/>
      <c r="I19" s="35"/>
      <c r="J19" s="35"/>
      <c r="K19" s="35"/>
    </row>
    <row r="20" spans="1:11" ht="15.75">
      <c r="A20" s="61" t="s">
        <v>25</v>
      </c>
      <c r="B20" s="69" t="s">
        <v>39</v>
      </c>
      <c r="C20" s="61">
        <v>12</v>
      </c>
      <c r="D20" s="66">
        <v>1002</v>
      </c>
      <c r="E20" s="34">
        <f>D20/C20</f>
        <v>83.5</v>
      </c>
      <c r="F20" s="35"/>
      <c r="G20" s="35"/>
      <c r="H20" s="35"/>
      <c r="I20" s="35"/>
      <c r="J20" s="35"/>
      <c r="K20" s="35"/>
    </row>
    <row r="21" spans="1:11" ht="15.75">
      <c r="A21" s="61" t="s">
        <v>25</v>
      </c>
      <c r="B21" s="69" t="s">
        <v>58</v>
      </c>
      <c r="C21" s="61">
        <v>12</v>
      </c>
      <c r="D21" s="66">
        <v>999</v>
      </c>
      <c r="E21" s="34">
        <f t="shared" si="0"/>
        <v>83.25</v>
      </c>
      <c r="F21" s="35"/>
      <c r="G21" s="35"/>
      <c r="H21" s="35"/>
      <c r="I21" s="35"/>
      <c r="J21" s="35"/>
      <c r="K21" s="35"/>
    </row>
    <row r="22" spans="1:11" ht="15.75">
      <c r="A22" s="61" t="s">
        <v>11</v>
      </c>
      <c r="B22" s="69" t="s">
        <v>34</v>
      </c>
      <c r="C22" s="61">
        <v>12</v>
      </c>
      <c r="D22" s="66">
        <v>972</v>
      </c>
      <c r="E22" s="34">
        <f t="shared" si="0"/>
        <v>81</v>
      </c>
      <c r="F22" s="35"/>
      <c r="G22" s="35"/>
      <c r="H22" s="35"/>
      <c r="I22" s="35"/>
      <c r="J22" s="35"/>
      <c r="K22" s="35"/>
    </row>
    <row r="23" spans="1:11" ht="15.75">
      <c r="A23" s="61" t="s">
        <v>11</v>
      </c>
      <c r="B23" s="62" t="s">
        <v>57</v>
      </c>
      <c r="C23" s="61">
        <v>12</v>
      </c>
      <c r="D23" s="66">
        <v>968</v>
      </c>
      <c r="E23" s="34">
        <f t="shared" si="0"/>
        <v>80.66666666666667</v>
      </c>
      <c r="F23" s="35"/>
      <c r="G23" s="35"/>
      <c r="H23" s="35"/>
      <c r="I23" s="35"/>
      <c r="J23" s="35"/>
      <c r="K23" s="35"/>
    </row>
    <row r="24" spans="1:11" ht="15.75">
      <c r="A24" s="61" t="s">
        <v>11</v>
      </c>
      <c r="B24" s="70" t="s">
        <v>90</v>
      </c>
      <c r="C24" s="61">
        <v>12</v>
      </c>
      <c r="D24" s="66">
        <v>927</v>
      </c>
      <c r="E24" s="34">
        <f t="shared" si="0"/>
        <v>77.25</v>
      </c>
      <c r="F24" s="35"/>
      <c r="G24" s="35"/>
      <c r="H24" s="35"/>
      <c r="I24" s="35"/>
      <c r="J24" s="35"/>
      <c r="K24" s="35"/>
    </row>
    <row r="25" spans="1:11" ht="15.75">
      <c r="A25" s="61" t="s">
        <v>25</v>
      </c>
      <c r="B25" s="72" t="s">
        <v>162</v>
      </c>
      <c r="C25" s="61">
        <v>12</v>
      </c>
      <c r="D25" s="66">
        <v>885</v>
      </c>
      <c r="E25" s="34">
        <f t="shared" si="0"/>
        <v>73.75</v>
      </c>
      <c r="F25" s="35"/>
      <c r="G25" s="35"/>
      <c r="H25" s="35"/>
      <c r="I25" s="35"/>
      <c r="J25" s="35"/>
      <c r="K25" s="35"/>
    </row>
    <row r="26" spans="1:11" ht="15.75">
      <c r="A26" s="61" t="s">
        <v>11</v>
      </c>
      <c r="B26" s="69" t="s">
        <v>91</v>
      </c>
      <c r="C26" s="61">
        <v>12</v>
      </c>
      <c r="D26" s="66">
        <v>882</v>
      </c>
      <c r="E26" s="34">
        <f t="shared" si="0"/>
        <v>73.5</v>
      </c>
      <c r="F26" s="35"/>
      <c r="G26" s="35"/>
      <c r="H26" s="35"/>
      <c r="I26" s="35"/>
      <c r="J26" s="35"/>
      <c r="K26" s="35"/>
    </row>
    <row r="27" spans="1:11" ht="15.75">
      <c r="A27" s="61" t="s">
        <v>11</v>
      </c>
      <c r="B27" s="72" t="s">
        <v>94</v>
      </c>
      <c r="C27" s="61">
        <v>12</v>
      </c>
      <c r="D27" s="66">
        <v>860</v>
      </c>
      <c r="E27" s="34">
        <f t="shared" si="0"/>
        <v>71.66666666666667</v>
      </c>
      <c r="F27" s="35"/>
      <c r="G27" s="36"/>
      <c r="H27" s="36"/>
      <c r="I27" s="35"/>
      <c r="J27" s="35"/>
      <c r="K27" s="35"/>
    </row>
    <row r="28" spans="1:11" ht="16.5">
      <c r="A28" s="26"/>
      <c r="B28" s="27"/>
      <c r="C28" s="29"/>
      <c r="D28" s="29"/>
      <c r="E28" s="32"/>
      <c r="F28" s="35"/>
      <c r="G28" s="36"/>
      <c r="H28" s="36"/>
      <c r="I28" s="35"/>
      <c r="J28" s="35"/>
      <c r="K28" s="35"/>
    </row>
    <row r="29" spans="1:11" ht="30">
      <c r="A29" s="6" t="s">
        <v>0</v>
      </c>
      <c r="B29" s="5" t="s">
        <v>163</v>
      </c>
      <c r="C29" s="16" t="s">
        <v>27</v>
      </c>
      <c r="D29" s="6" t="s">
        <v>5</v>
      </c>
      <c r="E29" s="17" t="s">
        <v>7</v>
      </c>
      <c r="F29" s="37"/>
      <c r="G29" s="35"/>
      <c r="H29" s="35"/>
      <c r="I29" s="35"/>
      <c r="J29" s="35"/>
      <c r="K29" s="35"/>
    </row>
    <row r="30" spans="1:11" ht="15.75">
      <c r="A30" s="61" t="s">
        <v>11</v>
      </c>
      <c r="B30" s="62" t="s">
        <v>57</v>
      </c>
      <c r="C30" s="61">
        <v>12</v>
      </c>
      <c r="D30" s="66">
        <v>741</v>
      </c>
      <c r="E30" s="34">
        <f>D30/C30</f>
        <v>61.75</v>
      </c>
      <c r="F30" s="38"/>
      <c r="G30" s="35"/>
      <c r="H30" s="35"/>
      <c r="I30" s="35"/>
      <c r="J30" s="35"/>
      <c r="K30" s="35"/>
    </row>
    <row r="31" spans="1:11" ht="15.75">
      <c r="A31" s="61" t="s">
        <v>11</v>
      </c>
      <c r="B31" s="69" t="s">
        <v>34</v>
      </c>
      <c r="C31" s="61">
        <v>12</v>
      </c>
      <c r="D31" s="66">
        <v>869</v>
      </c>
      <c r="E31" s="34">
        <f aca="true" t="shared" si="1" ref="E31:E41">D31/C31</f>
        <v>72.41666666666667</v>
      </c>
      <c r="F31" s="38"/>
      <c r="G31" s="35"/>
      <c r="H31" s="35"/>
      <c r="I31" s="35"/>
      <c r="J31" s="35"/>
      <c r="K31" s="35"/>
    </row>
    <row r="32" spans="1:11" ht="15.75">
      <c r="A32" s="61" t="s">
        <v>25</v>
      </c>
      <c r="B32" s="62" t="s">
        <v>33</v>
      </c>
      <c r="C32" s="61">
        <v>12</v>
      </c>
      <c r="D32" s="66">
        <v>874</v>
      </c>
      <c r="E32" s="34">
        <f t="shared" si="1"/>
        <v>72.83333333333333</v>
      </c>
      <c r="F32" s="38"/>
      <c r="G32" s="35"/>
      <c r="H32" s="35"/>
      <c r="I32" s="35"/>
      <c r="J32" s="35"/>
      <c r="K32" s="35"/>
    </row>
    <row r="33" spans="1:11" ht="15.75">
      <c r="A33" s="61" t="s">
        <v>11</v>
      </c>
      <c r="B33" s="70" t="s">
        <v>89</v>
      </c>
      <c r="C33" s="61">
        <v>12</v>
      </c>
      <c r="D33" s="71">
        <v>911</v>
      </c>
      <c r="E33" s="34">
        <f t="shared" si="1"/>
        <v>75.91666666666667</v>
      </c>
      <c r="F33" s="38"/>
      <c r="G33" s="35"/>
      <c r="H33" s="35"/>
      <c r="I33" s="35"/>
      <c r="J33" s="35"/>
      <c r="K33" s="35"/>
    </row>
    <row r="34" spans="1:11" ht="15.75">
      <c r="A34" s="61" t="s">
        <v>25</v>
      </c>
      <c r="B34" s="69" t="s">
        <v>165</v>
      </c>
      <c r="C34" s="61">
        <v>12</v>
      </c>
      <c r="D34" s="66">
        <v>915</v>
      </c>
      <c r="E34" s="34">
        <f t="shared" si="1"/>
        <v>76.25</v>
      </c>
      <c r="F34" s="38"/>
      <c r="G34" s="35"/>
      <c r="H34" s="35"/>
      <c r="I34" s="35"/>
      <c r="J34" s="35"/>
      <c r="K34" s="35"/>
    </row>
    <row r="35" spans="1:11" ht="15.75">
      <c r="A35" s="61" t="s">
        <v>25</v>
      </c>
      <c r="B35" s="70" t="s">
        <v>160</v>
      </c>
      <c r="C35" s="61">
        <v>12</v>
      </c>
      <c r="D35" s="71">
        <v>917</v>
      </c>
      <c r="E35" s="34">
        <f t="shared" si="1"/>
        <v>76.41666666666667</v>
      </c>
      <c r="F35" s="38"/>
      <c r="G35" s="35"/>
      <c r="H35" s="35"/>
      <c r="I35" s="35"/>
      <c r="J35" s="35"/>
      <c r="K35" s="35"/>
    </row>
    <row r="36" spans="1:11" ht="15.75">
      <c r="A36" s="61" t="s">
        <v>11</v>
      </c>
      <c r="B36" s="69" t="s">
        <v>91</v>
      </c>
      <c r="C36" s="61">
        <v>12</v>
      </c>
      <c r="D36" s="66">
        <v>935</v>
      </c>
      <c r="E36" s="34">
        <f t="shared" si="1"/>
        <v>77.91666666666667</v>
      </c>
      <c r="F36" s="38"/>
      <c r="G36" s="35"/>
      <c r="H36" s="35"/>
      <c r="I36" s="35"/>
      <c r="J36" s="35"/>
      <c r="K36" s="35"/>
    </row>
    <row r="37" spans="1:11" ht="15.75">
      <c r="A37" s="61" t="s">
        <v>25</v>
      </c>
      <c r="B37" s="72" t="s">
        <v>162</v>
      </c>
      <c r="C37" s="61">
        <v>12</v>
      </c>
      <c r="D37" s="66">
        <v>951</v>
      </c>
      <c r="E37" s="34">
        <f t="shared" si="1"/>
        <v>79.25</v>
      </c>
      <c r="F37" s="38"/>
      <c r="G37" s="35"/>
      <c r="H37" s="35"/>
      <c r="I37" s="35"/>
      <c r="J37" s="35"/>
      <c r="K37" s="35"/>
    </row>
    <row r="38" spans="1:11" ht="15.75">
      <c r="A38" s="61" t="s">
        <v>11</v>
      </c>
      <c r="B38" s="72" t="s">
        <v>94</v>
      </c>
      <c r="C38" s="61">
        <v>12</v>
      </c>
      <c r="D38" s="66">
        <v>965</v>
      </c>
      <c r="E38" s="34">
        <f t="shared" si="1"/>
        <v>80.41666666666667</v>
      </c>
      <c r="F38" s="38"/>
      <c r="G38" s="35"/>
      <c r="H38" s="35"/>
      <c r="I38" s="35"/>
      <c r="J38" s="35"/>
      <c r="K38" s="35"/>
    </row>
    <row r="39" spans="1:11" ht="15.75">
      <c r="A39" s="61" t="s">
        <v>11</v>
      </c>
      <c r="B39" s="70" t="s">
        <v>90</v>
      </c>
      <c r="C39" s="61">
        <v>12</v>
      </c>
      <c r="D39" s="66">
        <v>1018</v>
      </c>
      <c r="E39" s="34">
        <f t="shared" si="1"/>
        <v>84.83333333333333</v>
      </c>
      <c r="F39" s="38"/>
      <c r="G39" s="35"/>
      <c r="H39" s="35"/>
      <c r="I39" s="35"/>
      <c r="J39" s="35"/>
      <c r="K39" s="35"/>
    </row>
    <row r="40" spans="1:11" ht="15.75">
      <c r="A40" s="61" t="s">
        <v>25</v>
      </c>
      <c r="B40" s="69" t="s">
        <v>39</v>
      </c>
      <c r="C40" s="61">
        <v>12</v>
      </c>
      <c r="D40" s="66">
        <v>1056</v>
      </c>
      <c r="E40" s="34">
        <f t="shared" si="1"/>
        <v>88</v>
      </c>
      <c r="F40" s="38"/>
      <c r="G40" s="35"/>
      <c r="H40" s="35"/>
      <c r="I40" s="35"/>
      <c r="J40" s="35"/>
      <c r="K40" s="35"/>
    </row>
    <row r="41" spans="1:11" ht="15.75">
      <c r="A41" s="61" t="s">
        <v>25</v>
      </c>
      <c r="B41" s="69" t="s">
        <v>58</v>
      </c>
      <c r="C41" s="61">
        <v>12</v>
      </c>
      <c r="D41" s="66">
        <v>1065</v>
      </c>
      <c r="E41" s="34">
        <f t="shared" si="1"/>
        <v>88.75</v>
      </c>
      <c r="F41" s="35"/>
      <c r="G41" s="35"/>
      <c r="H41" s="35"/>
      <c r="I41" s="35"/>
      <c r="J41" s="35"/>
      <c r="K41" s="35"/>
    </row>
  </sheetData>
  <printOptions gridLines="1" horizontalCentered="1"/>
  <pageMargins left="0.7874015748031497" right="0.7874015748031497" top="0.88" bottom="0.65" header="0.37" footer="0.63"/>
  <pageSetup horizontalDpi="300" verticalDpi="300" orientation="portrait" paperSize="9" scale="96" r:id="rId1"/>
  <headerFooter alignWithMargins="0">
    <oddHeader>&amp;C"&amp;A", fait après la journée n°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2004-02-10T13:13:25Z</cp:lastPrinted>
  <dcterms:created xsi:type="dcterms:W3CDTF">2000-01-24T16:18:03Z</dcterms:created>
  <dcterms:modified xsi:type="dcterms:W3CDTF">2003-11-02T17:06:44Z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