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  <sheet name="Poule du Lyonnais" sheetId="6" r:id="rId6"/>
  </sheets>
  <definedNames/>
  <calcPr fullCalcOnLoad="1"/>
</workbook>
</file>

<file path=xl/sharedStrings.xml><?xml version="1.0" encoding="utf-8"?>
<sst xmlns="http://schemas.openxmlformats.org/spreadsheetml/2006/main" count="1538" uniqueCount="168">
  <si>
    <t>Poule</t>
  </si>
  <si>
    <t>Points</t>
  </si>
  <si>
    <t>Vict.</t>
  </si>
  <si>
    <t>Déf.</t>
  </si>
  <si>
    <t>Attaque</t>
  </si>
  <si>
    <t>Défense</t>
  </si>
  <si>
    <t>Moyenne Attaque</t>
  </si>
  <si>
    <t>Moyenne défense</t>
  </si>
  <si>
    <t>Goal</t>
  </si>
  <si>
    <t>A</t>
  </si>
  <si>
    <t>Fréjus</t>
  </si>
  <si>
    <t>B</t>
  </si>
  <si>
    <t>Martigues</t>
  </si>
  <si>
    <t>C</t>
  </si>
  <si>
    <t>St-Médard</t>
  </si>
  <si>
    <t>D</t>
  </si>
  <si>
    <t>E</t>
  </si>
  <si>
    <t>F</t>
  </si>
  <si>
    <t>Chambretaud</t>
  </si>
  <si>
    <t>G</t>
  </si>
  <si>
    <t>H</t>
  </si>
  <si>
    <t>I</t>
  </si>
  <si>
    <t>Soissons</t>
  </si>
  <si>
    <t>J</t>
  </si>
  <si>
    <t>K</t>
  </si>
  <si>
    <t>L</t>
  </si>
  <si>
    <t>N°</t>
  </si>
  <si>
    <t>Joués</t>
  </si>
  <si>
    <t>Langon Sud</t>
  </si>
  <si>
    <t>Avranches</t>
  </si>
  <si>
    <t>Sarcelles</t>
  </si>
  <si>
    <t>Pfastatt</t>
  </si>
  <si>
    <t>Curgy</t>
  </si>
  <si>
    <t>Oullins Ste-Foy</t>
  </si>
  <si>
    <t>Lyon CRO</t>
  </si>
  <si>
    <t>Issoire</t>
  </si>
  <si>
    <t>Colmar</t>
  </si>
  <si>
    <t>Strasbourg IG II</t>
  </si>
  <si>
    <t>Tremblay</t>
  </si>
  <si>
    <t>Roanne AS</t>
  </si>
  <si>
    <t>Paris Finances</t>
  </si>
  <si>
    <t>Le Havre ALA</t>
  </si>
  <si>
    <t>Nantes Rézé</t>
  </si>
  <si>
    <t>Tain-Tournon</t>
  </si>
  <si>
    <t>Castelnau-le-Lez</t>
  </si>
  <si>
    <t>Amou</t>
  </si>
  <si>
    <t>Cambrai</t>
  </si>
  <si>
    <t>Dourges Courcelles</t>
  </si>
  <si>
    <t>Haguenau</t>
  </si>
  <si>
    <t>Récy St-Martin</t>
  </si>
  <si>
    <t>Bourbourg</t>
  </si>
  <si>
    <t>Dijon Dadolle</t>
  </si>
  <si>
    <t>Lons-le-Saunier</t>
  </si>
  <si>
    <t>Chamalières</t>
  </si>
  <si>
    <t>Franconville</t>
  </si>
  <si>
    <t>Concarneau</t>
  </si>
  <si>
    <t>Sorgues</t>
  </si>
  <si>
    <t>Andrézieux</t>
  </si>
  <si>
    <t>Pt-Trambouze</t>
  </si>
  <si>
    <t>Gaujacq Chalosse</t>
  </si>
  <si>
    <t>Tarn Nord Albi</t>
  </si>
  <si>
    <t>Valence Condom II</t>
  </si>
  <si>
    <t>Toulouse OA</t>
  </si>
  <si>
    <t>La Pennoise</t>
  </si>
  <si>
    <t>Luçon</t>
  </si>
  <si>
    <t>Equeurdreville</t>
  </si>
  <si>
    <t>Avrillé</t>
  </si>
  <si>
    <t>St-Laurent-Plaine</t>
  </si>
  <si>
    <t>Trémentines</t>
  </si>
  <si>
    <t>Fresnes</t>
  </si>
  <si>
    <t>Boulogne Maritime</t>
  </si>
  <si>
    <t>Argenteuil</t>
  </si>
  <si>
    <t>Aubervilliers</t>
  </si>
  <si>
    <t>Wass. Otterswiller</t>
  </si>
  <si>
    <t>St-Dié Vosges</t>
  </si>
  <si>
    <t>Poligny</t>
  </si>
  <si>
    <t>Orcines</t>
  </si>
  <si>
    <t>Montélimar</t>
  </si>
  <si>
    <t>Le Mans JALT</t>
  </si>
  <si>
    <t>Niort</t>
  </si>
  <si>
    <t>Rennes Avenir</t>
  </si>
  <si>
    <t>Ajaccio</t>
  </si>
  <si>
    <t>St-Laurent-Var</t>
  </si>
  <si>
    <t>Montpellier</t>
  </si>
  <si>
    <t>Lorgues</t>
  </si>
  <si>
    <t>Les Arcs</t>
  </si>
  <si>
    <t>Narbonne</t>
  </si>
  <si>
    <t>Pélissanne</t>
  </si>
  <si>
    <t>Annonay</t>
  </si>
  <si>
    <t>St-Michel-Puy</t>
  </si>
  <si>
    <t>Pt-de-Chéruy</t>
  </si>
  <si>
    <t>Roche-Molière</t>
  </si>
  <si>
    <t>Bastia</t>
  </si>
  <si>
    <t>St-Martin-Hères</t>
  </si>
  <si>
    <t>Beaumarchais</t>
  </si>
  <si>
    <t>Seyssinet</t>
  </si>
  <si>
    <t>Auch</t>
  </si>
  <si>
    <t>Malaussanne</t>
  </si>
  <si>
    <t>Castéra-Cézan</t>
  </si>
  <si>
    <t>Colomiers</t>
  </si>
  <si>
    <t>Hagetmau</t>
  </si>
  <si>
    <t>Horsarrieu</t>
  </si>
  <si>
    <t>Boudy Beauregard</t>
  </si>
  <si>
    <t>La Rochelle II</t>
  </si>
  <si>
    <t>Marmande</t>
  </si>
  <si>
    <t>Tulle</t>
  </si>
  <si>
    <t>Montauban</t>
  </si>
  <si>
    <t>Cognac</t>
  </si>
  <si>
    <t>Landouge</t>
  </si>
  <si>
    <t>Agen</t>
  </si>
  <si>
    <t>Nantes Moulin</t>
  </si>
  <si>
    <t>Challans II</t>
  </si>
  <si>
    <t>St-Herblain</t>
  </si>
  <si>
    <t>St-Brieuc</t>
  </si>
  <si>
    <t>Ploëmeur</t>
  </si>
  <si>
    <t>Ste-Luce Doulon</t>
  </si>
  <si>
    <t>Quimper II</t>
  </si>
  <si>
    <t>Kerbonne Brest</t>
  </si>
  <si>
    <t>Basse-Indre</t>
  </si>
  <si>
    <t>Stade Poitevin</t>
  </si>
  <si>
    <t>Tours Lariche</t>
  </si>
  <si>
    <t>Orléans</t>
  </si>
  <si>
    <t>Chatellerault</t>
  </si>
  <si>
    <t>St-Malo</t>
  </si>
  <si>
    <t>Pont-L'Evêque</t>
  </si>
  <si>
    <t>Bayeux</t>
  </si>
  <si>
    <t>Sceaux</t>
  </si>
  <si>
    <t>Lisieux</t>
  </si>
  <si>
    <t>Gravenchon</t>
  </si>
  <si>
    <t>Charenton</t>
  </si>
  <si>
    <t>Palaiseau</t>
  </si>
  <si>
    <t>Le Havre S-Marie</t>
  </si>
  <si>
    <t>Orchies</t>
  </si>
  <si>
    <t>Gouvieux</t>
  </si>
  <si>
    <t>Poissy</t>
  </si>
  <si>
    <t>Boulogne St-Martin</t>
  </si>
  <si>
    <t>Cappelle</t>
  </si>
  <si>
    <t>Marly-le-Roi</t>
  </si>
  <si>
    <t>Esquennoy</t>
  </si>
  <si>
    <t>Cergy-Osny-P.</t>
  </si>
  <si>
    <t>Dorignies</t>
  </si>
  <si>
    <t>Longueau</t>
  </si>
  <si>
    <t>Cormontreuil</t>
  </si>
  <si>
    <t>Neuville-Ferrain</t>
  </si>
  <si>
    <t>Tourcoing SM</t>
  </si>
  <si>
    <t>Déchy</t>
  </si>
  <si>
    <t>Joeuf Homécourt</t>
  </si>
  <si>
    <t>Nancy SLUC II</t>
  </si>
  <si>
    <t>Juvisy</t>
  </si>
  <si>
    <t>Troyes</t>
  </si>
  <si>
    <t>Maubeuge</t>
  </si>
  <si>
    <t>Lognes Marne</t>
  </si>
  <si>
    <t>Schiltigheim</t>
  </si>
  <si>
    <t>Alfortville</t>
  </si>
  <si>
    <t>Strasbourg ASE</t>
  </si>
  <si>
    <t>Vandoeuvre</t>
  </si>
  <si>
    <t>Montceau</t>
  </si>
  <si>
    <t>Belfort</t>
  </si>
  <si>
    <t>Montferrand</t>
  </si>
  <si>
    <t>Vic-le-Comte</t>
  </si>
  <si>
    <t>Montbrison</t>
  </si>
  <si>
    <t>Prissé II</t>
  </si>
  <si>
    <t>Décines</t>
  </si>
  <si>
    <t>Castelnau-Médoc</t>
  </si>
  <si>
    <t>Quincié-Beaujolais</t>
  </si>
  <si>
    <t>Classement par défense</t>
  </si>
  <si>
    <t>Classement par attaque</t>
  </si>
  <si>
    <t>Après la 22° journée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</si>
</sst>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20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name val="Arial"/>
      <family val="2"/>
    </font>
    <font>
      <sz val="12"/>
      <color indexed="17"/>
      <name val="Square721 Ex BT"/>
      <family val="2"/>
    </font>
    <font>
      <b/>
      <sz val="12"/>
      <color indexed="17"/>
      <name val="Square721 Ex BT"/>
      <family val="2"/>
    </font>
    <font>
      <sz val="12"/>
      <color indexed="10"/>
      <name val="Candida BT"/>
      <family val="1"/>
    </font>
    <font>
      <i/>
      <sz val="12"/>
      <color indexed="10"/>
      <name val="Candida BT"/>
      <family val="1"/>
    </font>
    <font>
      <b/>
      <sz val="12"/>
      <color indexed="10"/>
      <name val="Candida BT"/>
      <family val="1"/>
    </font>
    <font>
      <i/>
      <sz val="12"/>
      <name val="Arial"/>
      <family val="2"/>
    </font>
    <font>
      <u val="single"/>
      <sz val="12"/>
      <name val="Impact"/>
      <family val="2"/>
    </font>
    <font>
      <sz val="9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1" fontId="0" fillId="3" borderId="0" xfId="0" applyNumberFormat="1" applyFill="1" applyAlignment="1">
      <alignment horizont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3" fillId="2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5" fillId="2" borderId="0" xfId="0" applyFont="1" applyFill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2" fontId="10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12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2" fontId="19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s classemen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="96" zoomScaleNormal="96" workbookViewId="0" topLeftCell="A1">
      <selection activeCell="A1" sqref="A1"/>
    </sheetView>
  </sheetViews>
  <sheetFormatPr defaultColWidth="11.00390625" defaultRowHeight="15.75"/>
  <cols>
    <col min="1" max="1" width="5.25390625" style="14" customWidth="1"/>
    <col min="2" max="2" width="27.125" style="15" customWidth="1"/>
    <col min="3" max="4" width="5.75390625" style="15" customWidth="1"/>
    <col min="5" max="5" width="4.625" style="15" customWidth="1"/>
    <col min="6" max="6" width="4.375" style="15" customWidth="1"/>
    <col min="7" max="7" width="7.125" style="15" customWidth="1"/>
    <col min="8" max="8" width="7.25390625" style="15" customWidth="1"/>
    <col min="9" max="9" width="8.625" style="15" customWidth="1"/>
    <col min="10" max="10" width="9.25390625" style="15" customWidth="1"/>
    <col min="11" max="11" width="5.125" style="15" bestFit="1" customWidth="1"/>
    <col min="12" max="12" width="1.25" style="15" customWidth="1"/>
    <col min="13" max="13" width="6.375" style="15" bestFit="1" customWidth="1"/>
    <col min="14" max="16384" width="11.00390625" style="15" customWidth="1"/>
  </cols>
  <sheetData>
    <row r="1" spans="1:13" ht="29.25" customHeight="1">
      <c r="A1" s="64" t="s">
        <v>0</v>
      </c>
      <c r="B1" s="45" t="s">
        <v>167</v>
      </c>
      <c r="C1" s="81" t="s">
        <v>1</v>
      </c>
      <c r="D1" s="80" t="s">
        <v>27</v>
      </c>
      <c r="E1" s="80" t="s">
        <v>2</v>
      </c>
      <c r="F1" s="80" t="s">
        <v>3</v>
      </c>
      <c r="G1" s="79" t="s">
        <v>4</v>
      </c>
      <c r="H1" s="79" t="s">
        <v>5</v>
      </c>
      <c r="I1" s="79" t="s">
        <v>6</v>
      </c>
      <c r="J1" s="79" t="s">
        <v>7</v>
      </c>
      <c r="K1" s="79" t="s">
        <v>8</v>
      </c>
      <c r="L1" s="46"/>
      <c r="M1" s="46"/>
    </row>
    <row r="2" spans="1:11" ht="15.75" customHeight="1">
      <c r="A2" s="14" t="s">
        <v>9</v>
      </c>
      <c r="B2" s="34" t="s">
        <v>10</v>
      </c>
      <c r="C2" s="83">
        <v>37</v>
      </c>
      <c r="D2" s="50">
        <v>20</v>
      </c>
      <c r="E2" s="48">
        <v>17</v>
      </c>
      <c r="F2" s="49">
        <v>3</v>
      </c>
      <c r="G2" s="50">
        <v>1858</v>
      </c>
      <c r="H2" s="50">
        <v>1458</v>
      </c>
      <c r="I2" s="51">
        <f aca="true" t="shared" si="0" ref="I2:I12">G2/D2</f>
        <v>92.9</v>
      </c>
      <c r="J2" s="51">
        <f>H2/D2</f>
        <v>72.9</v>
      </c>
      <c r="K2" s="52">
        <f aca="true" t="shared" si="1" ref="K2:K12">G2-H2</f>
        <v>400</v>
      </c>
    </row>
    <row r="3" spans="1:11" ht="15.75" customHeight="1">
      <c r="A3" s="14" t="s">
        <v>9</v>
      </c>
      <c r="B3" s="15" t="s">
        <v>81</v>
      </c>
      <c r="C3" s="83">
        <v>37</v>
      </c>
      <c r="D3" s="50">
        <v>20</v>
      </c>
      <c r="E3" s="48">
        <v>17</v>
      </c>
      <c r="F3" s="49">
        <v>3</v>
      </c>
      <c r="G3" s="50">
        <v>1901</v>
      </c>
      <c r="H3" s="50">
        <v>1609</v>
      </c>
      <c r="I3" s="51">
        <f>G3/D3</f>
        <v>95.05</v>
      </c>
      <c r="J3" s="51">
        <f>H3/D3</f>
        <v>80.45</v>
      </c>
      <c r="K3" s="52">
        <f t="shared" si="1"/>
        <v>292</v>
      </c>
    </row>
    <row r="4" spans="1:11" ht="15.75" customHeight="1">
      <c r="A4" s="14" t="s">
        <v>9</v>
      </c>
      <c r="B4" s="15" t="s">
        <v>56</v>
      </c>
      <c r="C4" s="83">
        <v>34</v>
      </c>
      <c r="D4" s="50">
        <v>20</v>
      </c>
      <c r="E4" s="48">
        <v>14</v>
      </c>
      <c r="F4" s="49">
        <v>6</v>
      </c>
      <c r="G4" s="53">
        <v>1805</v>
      </c>
      <c r="H4" s="53">
        <v>1538</v>
      </c>
      <c r="I4" s="51">
        <f t="shared" si="0"/>
        <v>90.25</v>
      </c>
      <c r="J4" s="51">
        <f>H4/D4</f>
        <v>76.9</v>
      </c>
      <c r="K4" s="52">
        <f t="shared" si="1"/>
        <v>267</v>
      </c>
    </row>
    <row r="5" spans="1:11" ht="15.75" customHeight="1">
      <c r="A5" s="14" t="s">
        <v>9</v>
      </c>
      <c r="B5" s="15" t="s">
        <v>12</v>
      </c>
      <c r="C5" s="83">
        <v>34</v>
      </c>
      <c r="D5" s="50">
        <v>20</v>
      </c>
      <c r="E5" s="48">
        <v>14</v>
      </c>
      <c r="F5" s="49">
        <v>6</v>
      </c>
      <c r="G5" s="50">
        <v>1624</v>
      </c>
      <c r="H5" s="50">
        <v>1353</v>
      </c>
      <c r="I5" s="51">
        <f t="shared" si="0"/>
        <v>81.2</v>
      </c>
      <c r="J5" s="51">
        <f>H5/D5</f>
        <v>67.65</v>
      </c>
      <c r="K5" s="52">
        <f t="shared" si="1"/>
        <v>271</v>
      </c>
    </row>
    <row r="6" spans="1:11" ht="15.75" customHeight="1">
      <c r="A6" s="14" t="s">
        <v>9</v>
      </c>
      <c r="B6" s="15" t="s">
        <v>82</v>
      </c>
      <c r="C6" s="83">
        <v>32</v>
      </c>
      <c r="D6" s="50">
        <v>20</v>
      </c>
      <c r="E6" s="48">
        <v>12</v>
      </c>
      <c r="F6" s="49">
        <v>8</v>
      </c>
      <c r="G6" s="50">
        <v>1763</v>
      </c>
      <c r="H6" s="50">
        <v>1684</v>
      </c>
      <c r="I6" s="51">
        <f t="shared" si="0"/>
        <v>88.15</v>
      </c>
      <c r="J6" s="51">
        <f>H6/(D6)</f>
        <v>84.2</v>
      </c>
      <c r="K6" s="52">
        <f t="shared" si="1"/>
        <v>79</v>
      </c>
    </row>
    <row r="7" spans="1:11" ht="15.75" customHeight="1">
      <c r="A7" s="14" t="s">
        <v>9</v>
      </c>
      <c r="B7" s="55" t="s">
        <v>85</v>
      </c>
      <c r="C7" s="83">
        <v>31</v>
      </c>
      <c r="D7" s="50">
        <v>20</v>
      </c>
      <c r="E7" s="48">
        <v>11</v>
      </c>
      <c r="F7" s="49">
        <v>9</v>
      </c>
      <c r="G7" s="50">
        <v>1581</v>
      </c>
      <c r="H7" s="50">
        <v>1658</v>
      </c>
      <c r="I7" s="51">
        <f t="shared" si="0"/>
        <v>79.05</v>
      </c>
      <c r="J7" s="51">
        <f>H7/D7</f>
        <v>82.9</v>
      </c>
      <c r="K7" s="52">
        <f t="shared" si="1"/>
        <v>-77</v>
      </c>
    </row>
    <row r="8" spans="1:11" ht="15.75" customHeight="1">
      <c r="A8" s="14" t="s">
        <v>9</v>
      </c>
      <c r="B8" s="54" t="s">
        <v>84</v>
      </c>
      <c r="C8" s="83">
        <v>30</v>
      </c>
      <c r="D8" s="50">
        <v>20</v>
      </c>
      <c r="E8" s="48">
        <v>10</v>
      </c>
      <c r="F8" s="49">
        <v>10</v>
      </c>
      <c r="G8" s="50">
        <v>1560</v>
      </c>
      <c r="H8" s="50">
        <v>1542</v>
      </c>
      <c r="I8" s="51">
        <f t="shared" si="0"/>
        <v>78</v>
      </c>
      <c r="J8" s="51">
        <f>H8/D8</f>
        <v>77.1</v>
      </c>
      <c r="K8" s="52">
        <f t="shared" si="1"/>
        <v>18</v>
      </c>
    </row>
    <row r="9" spans="1:11" ht="15.75" customHeight="1">
      <c r="A9" s="14" t="s">
        <v>9</v>
      </c>
      <c r="B9" s="82" t="s">
        <v>44</v>
      </c>
      <c r="C9" s="84">
        <v>27</v>
      </c>
      <c r="D9" s="87">
        <v>20</v>
      </c>
      <c r="E9" s="85">
        <v>7</v>
      </c>
      <c r="F9" s="86">
        <v>13</v>
      </c>
      <c r="G9" s="87">
        <v>1579</v>
      </c>
      <c r="H9" s="87">
        <v>1726</v>
      </c>
      <c r="I9" s="51">
        <f t="shared" si="0"/>
        <v>78.95</v>
      </c>
      <c r="J9" s="51">
        <f>H9/D9</f>
        <v>86.3</v>
      </c>
      <c r="K9" s="52">
        <f t="shared" si="1"/>
        <v>-147</v>
      </c>
    </row>
    <row r="10" spans="1:11" ht="15.75" customHeight="1">
      <c r="A10" s="14" t="s">
        <v>9</v>
      </c>
      <c r="B10" s="82" t="s">
        <v>83</v>
      </c>
      <c r="C10" s="84">
        <v>24</v>
      </c>
      <c r="D10" s="50">
        <v>20</v>
      </c>
      <c r="E10" s="85">
        <v>4</v>
      </c>
      <c r="F10" s="86">
        <v>16</v>
      </c>
      <c r="G10" s="87">
        <v>1490</v>
      </c>
      <c r="H10" s="87">
        <v>1794</v>
      </c>
      <c r="I10" s="51">
        <f t="shared" si="0"/>
        <v>74.5</v>
      </c>
      <c r="J10" s="51">
        <f>H10/(D10)</f>
        <v>89.7</v>
      </c>
      <c r="K10" s="52">
        <f t="shared" si="1"/>
        <v>-304</v>
      </c>
    </row>
    <row r="11" spans="1:11" ht="15.75" customHeight="1">
      <c r="A11" s="14" t="s">
        <v>9</v>
      </c>
      <c r="B11" s="37" t="s">
        <v>87</v>
      </c>
      <c r="C11" s="83">
        <v>22</v>
      </c>
      <c r="D11" s="50">
        <v>20</v>
      </c>
      <c r="E11" s="48">
        <v>2</v>
      </c>
      <c r="F11" s="49">
        <v>18</v>
      </c>
      <c r="G11" s="50">
        <v>1399</v>
      </c>
      <c r="H11" s="50">
        <v>1687</v>
      </c>
      <c r="I11" s="51">
        <f t="shared" si="0"/>
        <v>69.95</v>
      </c>
      <c r="J11" s="51">
        <f>H11/D11</f>
        <v>84.35</v>
      </c>
      <c r="K11" s="52">
        <f t="shared" si="1"/>
        <v>-288</v>
      </c>
    </row>
    <row r="12" spans="1:13" ht="15.75" customHeight="1">
      <c r="A12" s="14" t="s">
        <v>9</v>
      </c>
      <c r="B12" s="37" t="s">
        <v>86</v>
      </c>
      <c r="C12" s="84">
        <v>22</v>
      </c>
      <c r="D12" s="50">
        <v>20</v>
      </c>
      <c r="E12" s="48">
        <v>2</v>
      </c>
      <c r="F12" s="49">
        <v>18</v>
      </c>
      <c r="G12" s="50">
        <v>1363</v>
      </c>
      <c r="H12" s="50">
        <v>1874</v>
      </c>
      <c r="I12" s="51">
        <f t="shared" si="0"/>
        <v>68.15</v>
      </c>
      <c r="J12" s="51">
        <f>H12/D12</f>
        <v>93.7</v>
      </c>
      <c r="K12" s="52">
        <f t="shared" si="1"/>
        <v>-511</v>
      </c>
      <c r="M12" s="56">
        <f>SUM(I2:I12)/11</f>
        <v>81.46818181818182</v>
      </c>
    </row>
    <row r="13" spans="3:11" ht="11.25" customHeight="1">
      <c r="C13" s="14"/>
      <c r="D13" s="14"/>
      <c r="E13" s="14"/>
      <c r="F13" s="14"/>
      <c r="G13" s="14"/>
      <c r="H13" s="14"/>
      <c r="I13" s="51"/>
      <c r="J13" s="51"/>
      <c r="K13" s="52"/>
    </row>
    <row r="14" spans="1:11" ht="15.75" customHeight="1">
      <c r="A14" s="14" t="s">
        <v>11</v>
      </c>
      <c r="B14" s="34" t="s">
        <v>57</v>
      </c>
      <c r="C14" s="47">
        <v>41</v>
      </c>
      <c r="D14" s="14">
        <v>22</v>
      </c>
      <c r="E14" s="48">
        <v>19</v>
      </c>
      <c r="F14" s="49">
        <v>3</v>
      </c>
      <c r="G14" s="50">
        <v>1773</v>
      </c>
      <c r="H14" s="50">
        <v>1393</v>
      </c>
      <c r="I14" s="51">
        <f>G14/D14</f>
        <v>80.5909090909091</v>
      </c>
      <c r="J14" s="51">
        <f>H14/D14</f>
        <v>63.31818181818182</v>
      </c>
      <c r="K14" s="52">
        <f aca="true" t="shared" si="2" ref="K14:K25">G14-H14</f>
        <v>380</v>
      </c>
    </row>
    <row r="15" spans="1:11" ht="15.75" customHeight="1">
      <c r="A15" s="14" t="s">
        <v>11</v>
      </c>
      <c r="B15" s="15" t="s">
        <v>34</v>
      </c>
      <c r="C15" s="47">
        <v>39</v>
      </c>
      <c r="D15" s="14">
        <v>22</v>
      </c>
      <c r="E15" s="48">
        <v>17</v>
      </c>
      <c r="F15" s="49">
        <v>5</v>
      </c>
      <c r="G15" s="50">
        <v>1854</v>
      </c>
      <c r="H15" s="50">
        <v>1684</v>
      </c>
      <c r="I15" s="51">
        <f aca="true" t="shared" si="3" ref="I15:I25">G15/D15</f>
        <v>84.27272727272727</v>
      </c>
      <c r="J15" s="51">
        <f aca="true" t="shared" si="4" ref="J15:J25">H15/D15</f>
        <v>76.54545454545455</v>
      </c>
      <c r="K15" s="52">
        <f t="shared" si="2"/>
        <v>170</v>
      </c>
    </row>
    <row r="16" spans="1:11" ht="15.75" customHeight="1">
      <c r="A16" s="14" t="s">
        <v>11</v>
      </c>
      <c r="B16" s="15" t="s">
        <v>43</v>
      </c>
      <c r="C16" s="47">
        <v>36</v>
      </c>
      <c r="D16" s="14">
        <v>22</v>
      </c>
      <c r="E16" s="48">
        <v>14</v>
      </c>
      <c r="F16" s="49">
        <v>8</v>
      </c>
      <c r="G16" s="50">
        <v>1900</v>
      </c>
      <c r="H16" s="50">
        <v>1859</v>
      </c>
      <c r="I16" s="51">
        <f t="shared" si="3"/>
        <v>86.36363636363636</v>
      </c>
      <c r="J16" s="51">
        <f t="shared" si="4"/>
        <v>84.5</v>
      </c>
      <c r="K16" s="52">
        <f t="shared" si="2"/>
        <v>41</v>
      </c>
    </row>
    <row r="17" spans="1:11" ht="15.75" customHeight="1">
      <c r="A17" s="14" t="s">
        <v>11</v>
      </c>
      <c r="B17" s="55" t="s">
        <v>89</v>
      </c>
      <c r="C17" s="47">
        <v>35</v>
      </c>
      <c r="D17" s="14">
        <v>22</v>
      </c>
      <c r="E17" s="48">
        <v>13</v>
      </c>
      <c r="F17" s="49">
        <v>9</v>
      </c>
      <c r="G17" s="53">
        <v>1879</v>
      </c>
      <c r="H17" s="53">
        <v>1705</v>
      </c>
      <c r="I17" s="51">
        <f t="shared" si="3"/>
        <v>85.4090909090909</v>
      </c>
      <c r="J17" s="51">
        <f t="shared" si="4"/>
        <v>77.5</v>
      </c>
      <c r="K17" s="52">
        <f t="shared" si="2"/>
        <v>174</v>
      </c>
    </row>
    <row r="18" spans="1:11" ht="15.75" customHeight="1">
      <c r="A18" s="14" t="s">
        <v>11</v>
      </c>
      <c r="B18" s="82" t="s">
        <v>92</v>
      </c>
      <c r="C18" s="89">
        <v>34</v>
      </c>
      <c r="D18" s="88">
        <v>22</v>
      </c>
      <c r="E18" s="85">
        <v>12</v>
      </c>
      <c r="F18" s="86">
        <v>10</v>
      </c>
      <c r="G18" s="87">
        <v>1652</v>
      </c>
      <c r="H18" s="87">
        <v>1619</v>
      </c>
      <c r="I18" s="51">
        <f t="shared" si="3"/>
        <v>75.0909090909091</v>
      </c>
      <c r="J18" s="51">
        <f t="shared" si="4"/>
        <v>73.5909090909091</v>
      </c>
      <c r="K18" s="52">
        <f t="shared" si="2"/>
        <v>33</v>
      </c>
    </row>
    <row r="19" spans="1:11" ht="15.75" customHeight="1">
      <c r="A19" s="14" t="s">
        <v>11</v>
      </c>
      <c r="B19" s="82" t="s">
        <v>93</v>
      </c>
      <c r="C19" s="89">
        <v>33</v>
      </c>
      <c r="D19" s="88">
        <v>22</v>
      </c>
      <c r="E19" s="85">
        <v>11</v>
      </c>
      <c r="F19" s="86">
        <v>11</v>
      </c>
      <c r="G19" s="87">
        <v>1671</v>
      </c>
      <c r="H19" s="87">
        <v>1608</v>
      </c>
      <c r="I19" s="51">
        <f t="shared" si="3"/>
        <v>75.95454545454545</v>
      </c>
      <c r="J19" s="51">
        <f t="shared" si="4"/>
        <v>73.0909090909091</v>
      </c>
      <c r="K19" s="52">
        <f t="shared" si="2"/>
        <v>63</v>
      </c>
    </row>
    <row r="20" spans="1:11" ht="15.75" customHeight="1">
      <c r="A20" s="14" t="s">
        <v>11</v>
      </c>
      <c r="B20" s="55" t="s">
        <v>88</v>
      </c>
      <c r="C20" s="47">
        <v>33</v>
      </c>
      <c r="D20" s="14">
        <v>22</v>
      </c>
      <c r="E20" s="48">
        <v>11</v>
      </c>
      <c r="F20" s="49">
        <v>11</v>
      </c>
      <c r="G20" s="50">
        <v>1760</v>
      </c>
      <c r="H20" s="50">
        <v>1772</v>
      </c>
      <c r="I20" s="51">
        <f t="shared" si="3"/>
        <v>80</v>
      </c>
      <c r="J20" s="51">
        <f t="shared" si="4"/>
        <v>80.54545454545455</v>
      </c>
      <c r="K20" s="52">
        <f t="shared" si="2"/>
        <v>-12</v>
      </c>
    </row>
    <row r="21" spans="1:11" ht="15.75" customHeight="1">
      <c r="A21" s="14" t="s">
        <v>11</v>
      </c>
      <c r="B21" s="15" t="s">
        <v>91</v>
      </c>
      <c r="C21" s="47">
        <v>31</v>
      </c>
      <c r="D21" s="14">
        <v>22</v>
      </c>
      <c r="E21" s="48">
        <v>9</v>
      </c>
      <c r="F21" s="49">
        <v>13</v>
      </c>
      <c r="G21" s="50">
        <v>1606</v>
      </c>
      <c r="H21" s="50">
        <v>1739</v>
      </c>
      <c r="I21" s="51">
        <f t="shared" si="3"/>
        <v>73</v>
      </c>
      <c r="J21" s="51">
        <f t="shared" si="4"/>
        <v>79.04545454545455</v>
      </c>
      <c r="K21" s="52">
        <f t="shared" si="2"/>
        <v>-133</v>
      </c>
    </row>
    <row r="22" spans="1:11" ht="15.75" customHeight="1">
      <c r="A22" s="14" t="s">
        <v>11</v>
      </c>
      <c r="B22" s="15" t="s">
        <v>77</v>
      </c>
      <c r="C22" s="89">
        <v>30</v>
      </c>
      <c r="D22" s="14">
        <v>22</v>
      </c>
      <c r="E22" s="48">
        <v>8</v>
      </c>
      <c r="F22" s="49">
        <v>14</v>
      </c>
      <c r="G22" s="50">
        <v>1673</v>
      </c>
      <c r="H22" s="50">
        <v>1810</v>
      </c>
      <c r="I22" s="51">
        <f t="shared" si="3"/>
        <v>76.04545454545455</v>
      </c>
      <c r="J22" s="51">
        <f t="shared" si="4"/>
        <v>82.27272727272727</v>
      </c>
      <c r="K22" s="52">
        <f t="shared" si="2"/>
        <v>-137</v>
      </c>
    </row>
    <row r="23" spans="1:11" ht="15.75" customHeight="1">
      <c r="A23" s="14" t="s">
        <v>11</v>
      </c>
      <c r="B23" s="36" t="s">
        <v>94</v>
      </c>
      <c r="C23" s="47">
        <v>29</v>
      </c>
      <c r="D23" s="14">
        <v>22</v>
      </c>
      <c r="E23" s="48">
        <v>7</v>
      </c>
      <c r="F23" s="49">
        <v>15</v>
      </c>
      <c r="G23" s="50">
        <v>1689</v>
      </c>
      <c r="H23" s="50">
        <v>1809</v>
      </c>
      <c r="I23" s="51">
        <f t="shared" si="3"/>
        <v>76.77272727272727</v>
      </c>
      <c r="J23" s="51">
        <f t="shared" si="4"/>
        <v>82.22727272727273</v>
      </c>
      <c r="K23" s="52">
        <f t="shared" si="2"/>
        <v>-120</v>
      </c>
    </row>
    <row r="24" spans="1:12" ht="15.75" customHeight="1">
      <c r="A24" s="14" t="s">
        <v>11</v>
      </c>
      <c r="B24" s="37" t="s">
        <v>90</v>
      </c>
      <c r="C24" s="47">
        <v>29</v>
      </c>
      <c r="D24" s="14">
        <v>22</v>
      </c>
      <c r="E24" s="48">
        <v>7</v>
      </c>
      <c r="F24" s="49">
        <v>15</v>
      </c>
      <c r="G24" s="50">
        <v>1690</v>
      </c>
      <c r="H24" s="50">
        <v>1850</v>
      </c>
      <c r="I24" s="51">
        <f t="shared" si="3"/>
        <v>76.81818181818181</v>
      </c>
      <c r="J24" s="51">
        <f t="shared" si="4"/>
        <v>84.0909090909091</v>
      </c>
      <c r="K24" s="52">
        <f t="shared" si="2"/>
        <v>-160</v>
      </c>
      <c r="L24" s="57"/>
    </row>
    <row r="25" spans="1:13" ht="15.75" customHeight="1">
      <c r="A25" s="14" t="s">
        <v>11</v>
      </c>
      <c r="B25" s="91" t="s">
        <v>95</v>
      </c>
      <c r="C25" s="89">
        <v>26</v>
      </c>
      <c r="D25" s="88">
        <v>22</v>
      </c>
      <c r="E25" s="85">
        <v>4</v>
      </c>
      <c r="F25" s="86">
        <v>18</v>
      </c>
      <c r="G25" s="87">
        <v>1679</v>
      </c>
      <c r="H25" s="87">
        <v>1978</v>
      </c>
      <c r="I25" s="51">
        <f t="shared" si="3"/>
        <v>76.31818181818181</v>
      </c>
      <c r="J25" s="51">
        <f t="shared" si="4"/>
        <v>89.9090909090909</v>
      </c>
      <c r="K25" s="52">
        <f t="shared" si="2"/>
        <v>-299</v>
      </c>
      <c r="L25" s="57"/>
      <c r="M25" s="56">
        <f>SUM(I14:I25)/12</f>
        <v>78.88636363636363</v>
      </c>
    </row>
    <row r="26" spans="3:11" ht="12.75" customHeight="1">
      <c r="C26" s="14"/>
      <c r="D26" s="14"/>
      <c r="E26" s="14"/>
      <c r="F26" s="14"/>
      <c r="G26" s="14"/>
      <c r="H26" s="14"/>
      <c r="I26" s="51"/>
      <c r="J26" s="51"/>
      <c r="K26" s="52"/>
    </row>
    <row r="27" spans="1:11" ht="15.75" customHeight="1">
      <c r="A27" s="14" t="s">
        <v>13</v>
      </c>
      <c r="B27" s="93" t="s">
        <v>99</v>
      </c>
      <c r="C27" s="89">
        <v>40</v>
      </c>
      <c r="D27" s="88">
        <v>22</v>
      </c>
      <c r="E27" s="85">
        <v>18</v>
      </c>
      <c r="F27" s="86">
        <v>4</v>
      </c>
      <c r="G27" s="87">
        <v>1970</v>
      </c>
      <c r="H27" s="87">
        <v>1783</v>
      </c>
      <c r="I27" s="51">
        <f>G27/D27</f>
        <v>89.54545454545455</v>
      </c>
      <c r="J27" s="51">
        <f>H27/D27</f>
        <v>81.04545454545455</v>
      </c>
      <c r="K27" s="52">
        <f aca="true" t="shared" si="5" ref="K27:K38">G27-H27</f>
        <v>187</v>
      </c>
    </row>
    <row r="28" spans="1:11" ht="15.75" customHeight="1">
      <c r="A28" s="14" t="s">
        <v>13</v>
      </c>
      <c r="B28" s="82" t="s">
        <v>101</v>
      </c>
      <c r="C28" s="89">
        <v>38</v>
      </c>
      <c r="D28" s="88">
        <v>22</v>
      </c>
      <c r="E28" s="85">
        <v>16</v>
      </c>
      <c r="F28" s="86">
        <v>6</v>
      </c>
      <c r="G28" s="87">
        <v>1880</v>
      </c>
      <c r="H28" s="87">
        <v>1749</v>
      </c>
      <c r="I28" s="51">
        <f aca="true" t="shared" si="6" ref="I28:I38">G28/D28</f>
        <v>85.45454545454545</v>
      </c>
      <c r="J28" s="51">
        <f aca="true" t="shared" si="7" ref="J28:J38">H28/D28</f>
        <v>79.5</v>
      </c>
      <c r="K28" s="52">
        <f t="shared" si="5"/>
        <v>131</v>
      </c>
    </row>
    <row r="29" spans="1:11" ht="15.75" customHeight="1">
      <c r="A29" s="14" t="s">
        <v>13</v>
      </c>
      <c r="B29" s="82" t="s">
        <v>100</v>
      </c>
      <c r="C29" s="89">
        <v>38</v>
      </c>
      <c r="D29" s="88">
        <v>22</v>
      </c>
      <c r="E29" s="85">
        <v>16</v>
      </c>
      <c r="F29" s="86">
        <v>6</v>
      </c>
      <c r="G29" s="87">
        <v>1767</v>
      </c>
      <c r="H29" s="87">
        <v>1599</v>
      </c>
      <c r="I29" s="51">
        <f t="shared" si="6"/>
        <v>80.31818181818181</v>
      </c>
      <c r="J29" s="51">
        <f t="shared" si="7"/>
        <v>72.68181818181819</v>
      </c>
      <c r="K29" s="52">
        <f t="shared" si="5"/>
        <v>168</v>
      </c>
    </row>
    <row r="30" spans="1:11" ht="15.75" customHeight="1">
      <c r="A30" s="14" t="s">
        <v>13</v>
      </c>
      <c r="B30" s="90" t="s">
        <v>96</v>
      </c>
      <c r="C30" s="89">
        <v>35</v>
      </c>
      <c r="D30" s="88">
        <v>22</v>
      </c>
      <c r="E30" s="85">
        <v>13</v>
      </c>
      <c r="F30" s="86">
        <v>9</v>
      </c>
      <c r="G30" s="87">
        <v>1829</v>
      </c>
      <c r="H30" s="87">
        <v>1692</v>
      </c>
      <c r="I30" s="51">
        <f t="shared" si="6"/>
        <v>83.13636363636364</v>
      </c>
      <c r="J30" s="51">
        <f t="shared" si="7"/>
        <v>76.9090909090909</v>
      </c>
      <c r="K30" s="52">
        <f t="shared" si="5"/>
        <v>137</v>
      </c>
    </row>
    <row r="31" spans="1:11" ht="15.75" customHeight="1">
      <c r="A31" s="14" t="s">
        <v>13</v>
      </c>
      <c r="B31" s="90" t="s">
        <v>97</v>
      </c>
      <c r="C31" s="89">
        <v>34</v>
      </c>
      <c r="D31" s="88">
        <v>22</v>
      </c>
      <c r="E31" s="85">
        <v>12</v>
      </c>
      <c r="F31" s="86">
        <v>10</v>
      </c>
      <c r="G31" s="87">
        <v>1808</v>
      </c>
      <c r="H31" s="87">
        <v>1791</v>
      </c>
      <c r="I31" s="51">
        <f t="shared" si="6"/>
        <v>82.18181818181819</v>
      </c>
      <c r="J31" s="51">
        <f t="shared" si="7"/>
        <v>81.4090909090909</v>
      </c>
      <c r="K31" s="52">
        <f t="shared" si="5"/>
        <v>17</v>
      </c>
    </row>
    <row r="32" spans="1:11" ht="15.75" customHeight="1">
      <c r="A32" s="14" t="s">
        <v>13</v>
      </c>
      <c r="B32" s="82" t="s">
        <v>61</v>
      </c>
      <c r="C32" s="89">
        <v>34</v>
      </c>
      <c r="D32" s="88">
        <v>22</v>
      </c>
      <c r="E32" s="85">
        <v>12</v>
      </c>
      <c r="F32" s="86">
        <v>10</v>
      </c>
      <c r="G32" s="87">
        <v>1994</v>
      </c>
      <c r="H32" s="87">
        <v>1902</v>
      </c>
      <c r="I32" s="51">
        <f t="shared" si="6"/>
        <v>90.63636363636364</v>
      </c>
      <c r="J32" s="51">
        <f t="shared" si="7"/>
        <v>86.45454545454545</v>
      </c>
      <c r="K32" s="52">
        <f t="shared" si="5"/>
        <v>92</v>
      </c>
    </row>
    <row r="33" spans="1:11" ht="15.75" customHeight="1">
      <c r="A33" s="14" t="s">
        <v>13</v>
      </c>
      <c r="B33" s="82" t="s">
        <v>45</v>
      </c>
      <c r="C33" s="89">
        <v>33</v>
      </c>
      <c r="D33" s="88">
        <v>22</v>
      </c>
      <c r="E33" s="85">
        <v>11</v>
      </c>
      <c r="F33" s="86">
        <v>11</v>
      </c>
      <c r="G33" s="95">
        <v>1711</v>
      </c>
      <c r="H33" s="95">
        <v>1724</v>
      </c>
      <c r="I33" s="51">
        <f t="shared" si="6"/>
        <v>77.77272727272727</v>
      </c>
      <c r="J33" s="51">
        <f t="shared" si="7"/>
        <v>78.36363636363636</v>
      </c>
      <c r="K33" s="52">
        <f t="shared" si="5"/>
        <v>-13</v>
      </c>
    </row>
    <row r="34" spans="1:11" ht="15.75" customHeight="1">
      <c r="A34" s="14" t="s">
        <v>13</v>
      </c>
      <c r="B34" s="82" t="s">
        <v>59</v>
      </c>
      <c r="C34" s="89">
        <v>31</v>
      </c>
      <c r="D34" s="88">
        <v>22</v>
      </c>
      <c r="E34" s="85">
        <v>9</v>
      </c>
      <c r="F34" s="86">
        <v>13</v>
      </c>
      <c r="G34" s="87">
        <v>1816</v>
      </c>
      <c r="H34" s="87">
        <v>1889</v>
      </c>
      <c r="I34" s="51">
        <f t="shared" si="6"/>
        <v>82.54545454545455</v>
      </c>
      <c r="J34" s="51">
        <f t="shared" si="7"/>
        <v>85.86363636363636</v>
      </c>
      <c r="K34" s="52">
        <f t="shared" si="5"/>
        <v>-73</v>
      </c>
    </row>
    <row r="35" spans="1:11" ht="15.75" customHeight="1">
      <c r="A35" s="14" t="s">
        <v>13</v>
      </c>
      <c r="B35" s="82" t="s">
        <v>62</v>
      </c>
      <c r="C35" s="89">
        <v>30</v>
      </c>
      <c r="D35" s="88">
        <v>22</v>
      </c>
      <c r="E35" s="85">
        <v>8</v>
      </c>
      <c r="F35" s="86">
        <v>14</v>
      </c>
      <c r="G35" s="87">
        <v>1670</v>
      </c>
      <c r="H35" s="87">
        <v>1713</v>
      </c>
      <c r="I35" s="51">
        <f t="shared" si="6"/>
        <v>75.9090909090909</v>
      </c>
      <c r="J35" s="51">
        <f t="shared" si="7"/>
        <v>77.86363636363636</v>
      </c>
      <c r="K35" s="52">
        <f t="shared" si="5"/>
        <v>-43</v>
      </c>
    </row>
    <row r="36" spans="1:11" ht="15.75" customHeight="1">
      <c r="A36" s="14" t="s">
        <v>13</v>
      </c>
      <c r="B36" s="92" t="s">
        <v>60</v>
      </c>
      <c r="C36" s="89">
        <v>30</v>
      </c>
      <c r="D36" s="88">
        <v>22</v>
      </c>
      <c r="E36" s="85">
        <v>8</v>
      </c>
      <c r="F36" s="86">
        <v>14</v>
      </c>
      <c r="G36" s="87">
        <v>1866</v>
      </c>
      <c r="H36" s="87">
        <v>2001</v>
      </c>
      <c r="I36" s="51">
        <f t="shared" si="6"/>
        <v>84.81818181818181</v>
      </c>
      <c r="J36" s="51">
        <f t="shared" si="7"/>
        <v>90.95454545454545</v>
      </c>
      <c r="K36" s="52">
        <f t="shared" si="5"/>
        <v>-135</v>
      </c>
    </row>
    <row r="37" spans="1:11" ht="15.75" customHeight="1">
      <c r="A37" s="14" t="s">
        <v>13</v>
      </c>
      <c r="B37" s="92" t="s">
        <v>98</v>
      </c>
      <c r="C37" s="89">
        <v>28</v>
      </c>
      <c r="D37" s="88">
        <v>22</v>
      </c>
      <c r="E37" s="85">
        <v>6</v>
      </c>
      <c r="F37" s="86">
        <v>16</v>
      </c>
      <c r="G37" s="87">
        <v>1759</v>
      </c>
      <c r="H37" s="87">
        <v>1905</v>
      </c>
      <c r="I37" s="51">
        <f t="shared" si="6"/>
        <v>79.95454545454545</v>
      </c>
      <c r="J37" s="51">
        <f t="shared" si="7"/>
        <v>86.5909090909091</v>
      </c>
      <c r="K37" s="52">
        <f t="shared" si="5"/>
        <v>-146</v>
      </c>
    </row>
    <row r="38" spans="1:13" ht="15.75" customHeight="1">
      <c r="A38" s="14" t="s">
        <v>13</v>
      </c>
      <c r="B38" s="91" t="s">
        <v>102</v>
      </c>
      <c r="C38" s="89">
        <v>25</v>
      </c>
      <c r="D38" s="88">
        <v>22</v>
      </c>
      <c r="E38" s="85">
        <v>3</v>
      </c>
      <c r="F38" s="86">
        <v>19</v>
      </c>
      <c r="G38" s="87">
        <v>1624</v>
      </c>
      <c r="H38" s="87">
        <v>1946</v>
      </c>
      <c r="I38" s="51">
        <f t="shared" si="6"/>
        <v>73.81818181818181</v>
      </c>
      <c r="J38" s="51">
        <f t="shared" si="7"/>
        <v>88.45454545454545</v>
      </c>
      <c r="K38" s="52">
        <f t="shared" si="5"/>
        <v>-322</v>
      </c>
      <c r="L38" s="57"/>
      <c r="M38" s="56">
        <f>SUM(I27:I38)/12</f>
        <v>82.17424242424242</v>
      </c>
    </row>
    <row r="39" spans="3:11" ht="10.5" customHeight="1">
      <c r="C39" s="14"/>
      <c r="D39" s="14"/>
      <c r="E39" s="14"/>
      <c r="F39" s="14"/>
      <c r="G39" s="14"/>
      <c r="H39" s="14"/>
      <c r="I39" s="51"/>
      <c r="J39" s="51"/>
      <c r="K39" s="52"/>
    </row>
    <row r="40" spans="1:11" ht="15.75" customHeight="1">
      <c r="A40" s="14" t="s">
        <v>15</v>
      </c>
      <c r="B40" s="34" t="s">
        <v>107</v>
      </c>
      <c r="C40" s="89">
        <v>43</v>
      </c>
      <c r="D40" s="14">
        <v>22</v>
      </c>
      <c r="E40" s="48">
        <v>21</v>
      </c>
      <c r="F40" s="49">
        <v>1</v>
      </c>
      <c r="G40" s="50">
        <v>1825</v>
      </c>
      <c r="H40" s="50">
        <v>1488</v>
      </c>
      <c r="I40" s="51">
        <f>G40/D40</f>
        <v>82.95454545454545</v>
      </c>
      <c r="J40" s="51">
        <f>H40/D40</f>
        <v>67.63636363636364</v>
      </c>
      <c r="K40" s="52">
        <f aca="true" t="shared" si="8" ref="K40:K51">G40-H40</f>
        <v>337</v>
      </c>
    </row>
    <row r="41" spans="1:11" ht="15.75" customHeight="1">
      <c r="A41" s="14" t="s">
        <v>15</v>
      </c>
      <c r="B41" s="15" t="s">
        <v>104</v>
      </c>
      <c r="C41" s="47">
        <v>39</v>
      </c>
      <c r="D41" s="14">
        <v>22</v>
      </c>
      <c r="E41" s="48">
        <v>17</v>
      </c>
      <c r="F41" s="49">
        <v>5</v>
      </c>
      <c r="G41" s="50">
        <v>1911</v>
      </c>
      <c r="H41" s="50">
        <v>1816</v>
      </c>
      <c r="I41" s="51">
        <f aca="true" t="shared" si="9" ref="I41:I51">G41/D41</f>
        <v>86.86363636363636</v>
      </c>
      <c r="J41" s="51">
        <f aca="true" t="shared" si="10" ref="J41:J51">H41/D41</f>
        <v>82.54545454545455</v>
      </c>
      <c r="K41" s="52">
        <f t="shared" si="8"/>
        <v>95</v>
      </c>
    </row>
    <row r="42" spans="1:11" ht="15.75" customHeight="1">
      <c r="A42" s="14" t="s">
        <v>15</v>
      </c>
      <c r="B42" s="15" t="s">
        <v>105</v>
      </c>
      <c r="C42" s="47">
        <v>38</v>
      </c>
      <c r="D42" s="14">
        <v>22</v>
      </c>
      <c r="E42" s="48">
        <v>16</v>
      </c>
      <c r="F42" s="49">
        <v>6</v>
      </c>
      <c r="G42" s="50">
        <v>1885</v>
      </c>
      <c r="H42" s="50">
        <v>1628</v>
      </c>
      <c r="I42" s="51">
        <f t="shared" si="9"/>
        <v>85.68181818181819</v>
      </c>
      <c r="J42" s="51">
        <f t="shared" si="10"/>
        <v>74</v>
      </c>
      <c r="K42" s="52">
        <f t="shared" si="8"/>
        <v>257</v>
      </c>
    </row>
    <row r="43" spans="1:11" ht="15.75" customHeight="1">
      <c r="A43" s="14" t="s">
        <v>15</v>
      </c>
      <c r="B43" s="90" t="s">
        <v>106</v>
      </c>
      <c r="C43" s="89">
        <v>35</v>
      </c>
      <c r="D43" s="88">
        <v>22</v>
      </c>
      <c r="E43" s="85">
        <v>13</v>
      </c>
      <c r="F43" s="86">
        <v>9</v>
      </c>
      <c r="G43" s="87">
        <v>1882</v>
      </c>
      <c r="H43" s="87">
        <v>1786</v>
      </c>
      <c r="I43" s="51">
        <f t="shared" si="9"/>
        <v>85.54545454545455</v>
      </c>
      <c r="J43" s="51">
        <f t="shared" si="10"/>
        <v>81.18181818181819</v>
      </c>
      <c r="K43" s="52">
        <f t="shared" si="8"/>
        <v>96</v>
      </c>
    </row>
    <row r="44" spans="1:11" ht="15.75" customHeight="1">
      <c r="A44" s="14" t="s">
        <v>15</v>
      </c>
      <c r="B44" s="15" t="s">
        <v>14</v>
      </c>
      <c r="C44" s="47">
        <v>34</v>
      </c>
      <c r="D44" s="14">
        <v>22</v>
      </c>
      <c r="E44" s="48">
        <v>12</v>
      </c>
      <c r="F44" s="49">
        <v>10</v>
      </c>
      <c r="G44" s="50">
        <v>1738</v>
      </c>
      <c r="H44" s="50">
        <v>1592</v>
      </c>
      <c r="I44" s="51">
        <f t="shared" si="9"/>
        <v>79</v>
      </c>
      <c r="J44" s="51">
        <f t="shared" si="10"/>
        <v>72.36363636363636</v>
      </c>
      <c r="K44" s="52">
        <f t="shared" si="8"/>
        <v>146</v>
      </c>
    </row>
    <row r="45" spans="1:11" ht="15.75" customHeight="1">
      <c r="A45" s="14" t="s">
        <v>15</v>
      </c>
      <c r="B45" s="55" t="s">
        <v>163</v>
      </c>
      <c r="C45" s="47">
        <v>34</v>
      </c>
      <c r="D45" s="14">
        <v>22</v>
      </c>
      <c r="E45" s="48">
        <v>12</v>
      </c>
      <c r="F45" s="49">
        <v>10</v>
      </c>
      <c r="G45" s="50">
        <v>1738</v>
      </c>
      <c r="H45" s="50">
        <v>1692</v>
      </c>
      <c r="I45" s="51">
        <f t="shared" si="9"/>
        <v>79</v>
      </c>
      <c r="J45" s="51">
        <f t="shared" si="10"/>
        <v>76.9090909090909</v>
      </c>
      <c r="K45" s="52">
        <f t="shared" si="8"/>
        <v>46</v>
      </c>
    </row>
    <row r="46" spans="1:11" ht="15.75" customHeight="1">
      <c r="A46" s="14" t="s">
        <v>15</v>
      </c>
      <c r="B46" s="55" t="s">
        <v>108</v>
      </c>
      <c r="C46" s="47">
        <v>33</v>
      </c>
      <c r="D46" s="14">
        <v>22</v>
      </c>
      <c r="E46" s="48">
        <v>11</v>
      </c>
      <c r="F46" s="49">
        <v>11</v>
      </c>
      <c r="G46" s="50">
        <v>1775</v>
      </c>
      <c r="H46" s="50">
        <v>1670</v>
      </c>
      <c r="I46" s="51">
        <f t="shared" si="9"/>
        <v>80.68181818181819</v>
      </c>
      <c r="J46" s="51">
        <f t="shared" si="10"/>
        <v>75.9090909090909</v>
      </c>
      <c r="K46" s="52">
        <f t="shared" si="8"/>
        <v>105</v>
      </c>
    </row>
    <row r="47" spans="1:11" ht="15.75" customHeight="1">
      <c r="A47" s="14" t="s">
        <v>15</v>
      </c>
      <c r="B47" s="15" t="s">
        <v>28</v>
      </c>
      <c r="C47" s="47">
        <v>32</v>
      </c>
      <c r="D47" s="14">
        <v>22</v>
      </c>
      <c r="E47" s="48">
        <v>10</v>
      </c>
      <c r="F47" s="49">
        <v>12</v>
      </c>
      <c r="G47" s="50">
        <v>1718</v>
      </c>
      <c r="H47" s="50">
        <v>1641</v>
      </c>
      <c r="I47" s="51">
        <f t="shared" si="9"/>
        <v>78.0909090909091</v>
      </c>
      <c r="J47" s="51">
        <f t="shared" si="10"/>
        <v>74.5909090909091</v>
      </c>
      <c r="K47" s="52">
        <f t="shared" si="8"/>
        <v>77</v>
      </c>
    </row>
    <row r="48" spans="1:11" ht="15.75" customHeight="1">
      <c r="A48" s="14" t="s">
        <v>15</v>
      </c>
      <c r="B48" s="54" t="s">
        <v>109</v>
      </c>
      <c r="C48" s="47">
        <v>31</v>
      </c>
      <c r="D48" s="14">
        <v>22</v>
      </c>
      <c r="E48" s="48">
        <v>9</v>
      </c>
      <c r="F48" s="49">
        <v>13</v>
      </c>
      <c r="G48" s="50">
        <v>1827</v>
      </c>
      <c r="H48" s="50">
        <v>1787</v>
      </c>
      <c r="I48" s="51">
        <f t="shared" si="9"/>
        <v>83.04545454545455</v>
      </c>
      <c r="J48" s="51">
        <f t="shared" si="10"/>
        <v>81.22727272727273</v>
      </c>
      <c r="K48" s="52">
        <f t="shared" si="8"/>
        <v>40</v>
      </c>
    </row>
    <row r="49" spans="1:11" ht="15.75" customHeight="1">
      <c r="A49" s="14" t="s">
        <v>15</v>
      </c>
      <c r="B49" s="37" t="s">
        <v>103</v>
      </c>
      <c r="C49" s="47">
        <v>30</v>
      </c>
      <c r="D49" s="14">
        <v>22</v>
      </c>
      <c r="E49" s="48">
        <v>8</v>
      </c>
      <c r="F49" s="49">
        <v>14</v>
      </c>
      <c r="G49" s="53">
        <v>1629</v>
      </c>
      <c r="H49" s="53">
        <v>1845</v>
      </c>
      <c r="I49" s="51">
        <f t="shared" si="9"/>
        <v>74.04545454545455</v>
      </c>
      <c r="J49" s="51">
        <f t="shared" si="10"/>
        <v>83.86363636363636</v>
      </c>
      <c r="K49" s="52">
        <f t="shared" si="8"/>
        <v>-216</v>
      </c>
    </row>
    <row r="50" spans="1:11" ht="15.75" customHeight="1">
      <c r="A50" s="14" t="s">
        <v>15</v>
      </c>
      <c r="B50" s="36" t="s">
        <v>63</v>
      </c>
      <c r="C50" s="47">
        <v>24</v>
      </c>
      <c r="D50" s="14">
        <v>22</v>
      </c>
      <c r="E50" s="48">
        <v>2</v>
      </c>
      <c r="F50" s="49">
        <v>20</v>
      </c>
      <c r="G50" s="50">
        <v>1515</v>
      </c>
      <c r="H50" s="50">
        <v>2054</v>
      </c>
      <c r="I50" s="51">
        <f t="shared" si="9"/>
        <v>68.86363636363636</v>
      </c>
      <c r="J50" s="51">
        <f t="shared" si="10"/>
        <v>93.36363636363636</v>
      </c>
      <c r="K50" s="52">
        <f t="shared" si="8"/>
        <v>-539</v>
      </c>
    </row>
    <row r="51" spans="1:13" ht="15.75" customHeight="1">
      <c r="A51" s="14" t="s">
        <v>15</v>
      </c>
      <c r="B51" s="92" t="s">
        <v>79</v>
      </c>
      <c r="C51" s="89">
        <v>23</v>
      </c>
      <c r="D51" s="88">
        <v>22</v>
      </c>
      <c r="E51" s="85">
        <v>1</v>
      </c>
      <c r="F51" s="86">
        <v>21</v>
      </c>
      <c r="G51" s="87">
        <v>1483</v>
      </c>
      <c r="H51" s="87">
        <v>1927</v>
      </c>
      <c r="I51" s="51">
        <f t="shared" si="9"/>
        <v>67.4090909090909</v>
      </c>
      <c r="J51" s="51">
        <f t="shared" si="10"/>
        <v>87.5909090909091</v>
      </c>
      <c r="K51" s="52">
        <f t="shared" si="8"/>
        <v>-444</v>
      </c>
      <c r="L51" s="57"/>
      <c r="M51" s="56">
        <f>SUM(I40:I51)/12</f>
        <v>79.26515151515152</v>
      </c>
    </row>
    <row r="52" spans="3:11" ht="15.75" customHeight="1">
      <c r="C52" s="14"/>
      <c r="D52" s="14"/>
      <c r="E52" s="14"/>
      <c r="F52" s="14"/>
      <c r="G52" s="14"/>
      <c r="H52" s="14"/>
      <c r="I52" s="51"/>
      <c r="J52" s="51"/>
      <c r="K52" s="52"/>
    </row>
    <row r="53" spans="1:11" ht="15.75" customHeight="1">
      <c r="A53" s="14" t="s">
        <v>16</v>
      </c>
      <c r="B53" s="34" t="s">
        <v>29</v>
      </c>
      <c r="C53" s="47">
        <v>41</v>
      </c>
      <c r="D53" s="14">
        <v>22</v>
      </c>
      <c r="E53" s="48">
        <v>19</v>
      </c>
      <c r="F53" s="49">
        <v>3</v>
      </c>
      <c r="G53" s="50">
        <v>1986</v>
      </c>
      <c r="H53" s="50">
        <v>1643</v>
      </c>
      <c r="I53" s="51">
        <f>G53/D53</f>
        <v>90.27272727272727</v>
      </c>
      <c r="J53" s="51">
        <f>H53/D53</f>
        <v>74.68181818181819</v>
      </c>
      <c r="K53" s="52">
        <f aca="true" t="shared" si="11" ref="K53:K64">G53-H53</f>
        <v>343</v>
      </c>
    </row>
    <row r="54" spans="1:11" ht="15.75" customHeight="1">
      <c r="A54" s="14" t="s">
        <v>16</v>
      </c>
      <c r="B54" s="15" t="s">
        <v>113</v>
      </c>
      <c r="C54" s="47">
        <v>39</v>
      </c>
      <c r="D54" s="14">
        <v>22</v>
      </c>
      <c r="E54" s="48">
        <v>17</v>
      </c>
      <c r="F54" s="49">
        <v>5</v>
      </c>
      <c r="G54" s="50">
        <v>1795</v>
      </c>
      <c r="H54" s="50">
        <v>1626</v>
      </c>
      <c r="I54" s="51">
        <f aca="true" t="shared" si="12" ref="I54:I64">G54/D54</f>
        <v>81.5909090909091</v>
      </c>
      <c r="J54" s="51">
        <f aca="true" t="shared" si="13" ref="J54:J64">H54/D54</f>
        <v>73.9090909090909</v>
      </c>
      <c r="K54" s="52">
        <f t="shared" si="11"/>
        <v>169</v>
      </c>
    </row>
    <row r="55" spans="1:11" ht="15.75" customHeight="1">
      <c r="A55" s="14" t="s">
        <v>16</v>
      </c>
      <c r="B55" s="55" t="s">
        <v>115</v>
      </c>
      <c r="C55" s="47">
        <v>39</v>
      </c>
      <c r="D55" s="14">
        <v>22</v>
      </c>
      <c r="E55" s="48">
        <v>17</v>
      </c>
      <c r="F55" s="49">
        <v>5</v>
      </c>
      <c r="G55" s="50">
        <v>1828</v>
      </c>
      <c r="H55" s="50">
        <v>1618</v>
      </c>
      <c r="I55" s="51">
        <f t="shared" si="12"/>
        <v>83.0909090909091</v>
      </c>
      <c r="J55" s="51">
        <f t="shared" si="13"/>
        <v>73.54545454545455</v>
      </c>
      <c r="K55" s="52">
        <f t="shared" si="11"/>
        <v>210</v>
      </c>
    </row>
    <row r="56" spans="1:11" ht="15.75" customHeight="1">
      <c r="A56" s="14" t="s">
        <v>16</v>
      </c>
      <c r="B56" s="15" t="s">
        <v>118</v>
      </c>
      <c r="C56" s="47">
        <v>35</v>
      </c>
      <c r="D56" s="14">
        <v>22</v>
      </c>
      <c r="E56" s="48">
        <v>13</v>
      </c>
      <c r="F56" s="49">
        <v>9</v>
      </c>
      <c r="G56" s="50">
        <v>1714</v>
      </c>
      <c r="H56" s="50">
        <v>1657</v>
      </c>
      <c r="I56" s="51">
        <f t="shared" si="12"/>
        <v>77.9090909090909</v>
      </c>
      <c r="J56" s="51">
        <f t="shared" si="13"/>
        <v>75.31818181818181</v>
      </c>
      <c r="K56" s="52">
        <f t="shared" si="11"/>
        <v>57</v>
      </c>
    </row>
    <row r="57" spans="1:11" ht="15.75" customHeight="1">
      <c r="A57" s="14" t="s">
        <v>16</v>
      </c>
      <c r="B57" s="82" t="s">
        <v>55</v>
      </c>
      <c r="C57" s="89">
        <v>35</v>
      </c>
      <c r="D57" s="88">
        <v>22</v>
      </c>
      <c r="E57" s="85">
        <v>13</v>
      </c>
      <c r="F57" s="86">
        <v>9</v>
      </c>
      <c r="G57" s="87">
        <v>1743</v>
      </c>
      <c r="H57" s="87">
        <v>1728</v>
      </c>
      <c r="I57" s="51">
        <f t="shared" si="12"/>
        <v>79.22727272727273</v>
      </c>
      <c r="J57" s="51">
        <f t="shared" si="13"/>
        <v>78.54545454545455</v>
      </c>
      <c r="K57" s="52">
        <f t="shared" si="11"/>
        <v>15</v>
      </c>
    </row>
    <row r="58" spans="1:11" ht="15.75" customHeight="1">
      <c r="A58" s="14" t="s">
        <v>16</v>
      </c>
      <c r="B58" s="15" t="s">
        <v>42</v>
      </c>
      <c r="C58" s="47">
        <v>33</v>
      </c>
      <c r="D58" s="14">
        <v>22</v>
      </c>
      <c r="E58" s="48">
        <v>11</v>
      </c>
      <c r="F58" s="49">
        <v>11</v>
      </c>
      <c r="G58" s="50">
        <v>1870</v>
      </c>
      <c r="H58" s="50">
        <v>1830</v>
      </c>
      <c r="I58" s="51">
        <f t="shared" si="12"/>
        <v>85</v>
      </c>
      <c r="J58" s="51">
        <f t="shared" si="13"/>
        <v>83.18181818181819</v>
      </c>
      <c r="K58" s="52">
        <f t="shared" si="11"/>
        <v>40</v>
      </c>
    </row>
    <row r="59" spans="1:11" ht="15.75" customHeight="1">
      <c r="A59" s="14" t="s">
        <v>16</v>
      </c>
      <c r="B59" s="15" t="s">
        <v>110</v>
      </c>
      <c r="C59" s="47">
        <v>32</v>
      </c>
      <c r="D59" s="14">
        <v>22</v>
      </c>
      <c r="E59" s="48">
        <v>10</v>
      </c>
      <c r="F59" s="49">
        <v>12</v>
      </c>
      <c r="G59" s="50">
        <v>1780</v>
      </c>
      <c r="H59" s="50">
        <v>1739</v>
      </c>
      <c r="I59" s="51">
        <f t="shared" si="12"/>
        <v>80.9090909090909</v>
      </c>
      <c r="J59" s="51">
        <f t="shared" si="13"/>
        <v>79.04545454545455</v>
      </c>
      <c r="K59" s="52">
        <f t="shared" si="11"/>
        <v>41</v>
      </c>
    </row>
    <row r="60" spans="1:11" ht="15.75" customHeight="1">
      <c r="A60" s="14" t="s">
        <v>16</v>
      </c>
      <c r="B60" s="55" t="s">
        <v>112</v>
      </c>
      <c r="C60" s="47">
        <v>30</v>
      </c>
      <c r="D60" s="14">
        <v>22</v>
      </c>
      <c r="E60" s="48">
        <v>8</v>
      </c>
      <c r="F60" s="49">
        <v>14</v>
      </c>
      <c r="G60" s="50">
        <v>1663</v>
      </c>
      <c r="H60" s="50">
        <v>1802</v>
      </c>
      <c r="I60" s="51">
        <f t="shared" si="12"/>
        <v>75.5909090909091</v>
      </c>
      <c r="J60" s="51">
        <f t="shared" si="13"/>
        <v>81.9090909090909</v>
      </c>
      <c r="K60" s="52">
        <f t="shared" si="11"/>
        <v>-139</v>
      </c>
    </row>
    <row r="61" spans="1:11" ht="15.75" customHeight="1">
      <c r="A61" s="14" t="s">
        <v>16</v>
      </c>
      <c r="B61" s="15" t="s">
        <v>117</v>
      </c>
      <c r="C61" s="47">
        <v>30</v>
      </c>
      <c r="D61" s="14">
        <v>22</v>
      </c>
      <c r="E61" s="48">
        <v>8</v>
      </c>
      <c r="F61" s="49">
        <v>14</v>
      </c>
      <c r="G61" s="50">
        <v>1671</v>
      </c>
      <c r="H61" s="50">
        <v>1734</v>
      </c>
      <c r="I61" s="51">
        <f t="shared" si="12"/>
        <v>75.95454545454545</v>
      </c>
      <c r="J61" s="51">
        <f t="shared" si="13"/>
        <v>78.81818181818181</v>
      </c>
      <c r="K61" s="52">
        <f t="shared" si="11"/>
        <v>-63</v>
      </c>
    </row>
    <row r="62" spans="1:11" ht="15.75" customHeight="1">
      <c r="A62" s="14" t="s">
        <v>16</v>
      </c>
      <c r="B62" s="37" t="s">
        <v>111</v>
      </c>
      <c r="C62" s="47">
        <v>29</v>
      </c>
      <c r="D62" s="14">
        <v>22</v>
      </c>
      <c r="E62" s="48">
        <v>7</v>
      </c>
      <c r="F62" s="49">
        <v>15</v>
      </c>
      <c r="G62" s="53">
        <v>1559</v>
      </c>
      <c r="H62" s="53">
        <v>1669</v>
      </c>
      <c r="I62" s="51">
        <f t="shared" si="12"/>
        <v>70.86363636363636</v>
      </c>
      <c r="J62" s="51">
        <f t="shared" si="13"/>
        <v>75.86363636363636</v>
      </c>
      <c r="K62" s="52">
        <f t="shared" si="11"/>
        <v>-110</v>
      </c>
    </row>
    <row r="63" spans="1:12" ht="15.75" customHeight="1">
      <c r="A63" s="14" t="s">
        <v>16</v>
      </c>
      <c r="B63" s="91" t="s">
        <v>116</v>
      </c>
      <c r="C63" s="89">
        <v>28</v>
      </c>
      <c r="D63" s="88">
        <v>22</v>
      </c>
      <c r="E63" s="85">
        <v>6</v>
      </c>
      <c r="F63" s="86">
        <v>16</v>
      </c>
      <c r="G63" s="87">
        <v>1669</v>
      </c>
      <c r="H63" s="87">
        <v>1855</v>
      </c>
      <c r="I63" s="51">
        <f t="shared" si="12"/>
        <v>75.86363636363636</v>
      </c>
      <c r="J63" s="51">
        <f t="shared" si="13"/>
        <v>84.31818181818181</v>
      </c>
      <c r="K63" s="52">
        <f t="shared" si="11"/>
        <v>-186</v>
      </c>
      <c r="L63" s="57"/>
    </row>
    <row r="64" spans="1:13" ht="15.75" customHeight="1">
      <c r="A64" s="14" t="s">
        <v>16</v>
      </c>
      <c r="B64" s="91" t="s">
        <v>114</v>
      </c>
      <c r="C64" s="89">
        <v>25</v>
      </c>
      <c r="D64" s="88">
        <v>22</v>
      </c>
      <c r="E64" s="85">
        <v>3</v>
      </c>
      <c r="F64" s="86">
        <v>19</v>
      </c>
      <c r="G64" s="87">
        <v>1519</v>
      </c>
      <c r="H64" s="87">
        <v>1896</v>
      </c>
      <c r="I64" s="51">
        <f t="shared" si="12"/>
        <v>69.04545454545455</v>
      </c>
      <c r="J64" s="51">
        <f t="shared" si="13"/>
        <v>86.18181818181819</v>
      </c>
      <c r="K64" s="52">
        <f t="shared" si="11"/>
        <v>-377</v>
      </c>
      <c r="L64" s="57"/>
      <c r="M64" s="56">
        <f>SUM(I53:I64)/12</f>
        <v>78.77651515151516</v>
      </c>
    </row>
    <row r="65" spans="3:11" ht="14.25" customHeight="1">
      <c r="C65" s="14"/>
      <c r="D65" s="14"/>
      <c r="E65" s="14"/>
      <c r="F65" s="14"/>
      <c r="G65" s="14"/>
      <c r="H65" s="14"/>
      <c r="I65" s="51"/>
      <c r="J65" s="51"/>
      <c r="K65" s="52"/>
    </row>
    <row r="66" spans="1:11" ht="15.75" customHeight="1">
      <c r="A66" s="14" t="s">
        <v>17</v>
      </c>
      <c r="B66" s="34" t="s">
        <v>78</v>
      </c>
      <c r="C66" s="47">
        <v>43</v>
      </c>
      <c r="D66" s="14">
        <v>22</v>
      </c>
      <c r="E66" s="48">
        <v>21</v>
      </c>
      <c r="F66" s="49">
        <v>1</v>
      </c>
      <c r="G66" s="50">
        <v>2080</v>
      </c>
      <c r="H66" s="50">
        <v>1569</v>
      </c>
      <c r="I66" s="51">
        <f>G66/D66</f>
        <v>94.54545454545455</v>
      </c>
      <c r="J66" s="51">
        <f>H66/D66</f>
        <v>71.31818181818181</v>
      </c>
      <c r="K66" s="52">
        <f aca="true" t="shared" si="14" ref="K66:K77">G66-H66</f>
        <v>511</v>
      </c>
    </row>
    <row r="67" spans="1:11" ht="15.75" customHeight="1">
      <c r="A67" s="14" t="s">
        <v>17</v>
      </c>
      <c r="B67" s="15" t="s">
        <v>18</v>
      </c>
      <c r="C67" s="47">
        <v>36</v>
      </c>
      <c r="D67" s="14">
        <v>22</v>
      </c>
      <c r="E67" s="48">
        <v>14</v>
      </c>
      <c r="F67" s="49">
        <v>8</v>
      </c>
      <c r="G67" s="50">
        <v>1799</v>
      </c>
      <c r="H67" s="50">
        <v>1672</v>
      </c>
      <c r="I67" s="51">
        <f aca="true" t="shared" si="15" ref="I67:I77">G67/D67</f>
        <v>81.77272727272727</v>
      </c>
      <c r="J67" s="51">
        <f aca="true" t="shared" si="16" ref="J67:J77">H67/D67</f>
        <v>76</v>
      </c>
      <c r="K67" s="52">
        <f t="shared" si="14"/>
        <v>127</v>
      </c>
    </row>
    <row r="68" spans="1:11" ht="15.75" customHeight="1">
      <c r="A68" s="14" t="s">
        <v>17</v>
      </c>
      <c r="B68" s="82" t="s">
        <v>80</v>
      </c>
      <c r="C68" s="89">
        <v>35</v>
      </c>
      <c r="D68" s="88">
        <v>22</v>
      </c>
      <c r="E68" s="85">
        <v>13</v>
      </c>
      <c r="F68" s="86">
        <v>9</v>
      </c>
      <c r="G68" s="87">
        <v>1636</v>
      </c>
      <c r="H68" s="87">
        <v>1572</v>
      </c>
      <c r="I68" s="51">
        <f t="shared" si="15"/>
        <v>74.36363636363636</v>
      </c>
      <c r="J68" s="51">
        <f t="shared" si="16"/>
        <v>71.45454545454545</v>
      </c>
      <c r="K68" s="52">
        <f t="shared" si="14"/>
        <v>64</v>
      </c>
    </row>
    <row r="69" spans="1:11" ht="15.75" customHeight="1">
      <c r="A69" s="14" t="s">
        <v>17</v>
      </c>
      <c r="B69" s="15" t="s">
        <v>66</v>
      </c>
      <c r="C69" s="89">
        <v>34</v>
      </c>
      <c r="D69" s="14">
        <v>22</v>
      </c>
      <c r="E69" s="48">
        <v>12</v>
      </c>
      <c r="F69" s="49">
        <v>10</v>
      </c>
      <c r="G69" s="50">
        <v>1524</v>
      </c>
      <c r="H69" s="50">
        <v>1610</v>
      </c>
      <c r="I69" s="51">
        <f t="shared" si="15"/>
        <v>69.27272727272727</v>
      </c>
      <c r="J69" s="51">
        <f t="shared" si="16"/>
        <v>73.18181818181819</v>
      </c>
      <c r="K69" s="52">
        <f t="shared" si="14"/>
        <v>-86</v>
      </c>
    </row>
    <row r="70" spans="1:11" ht="15.75" customHeight="1">
      <c r="A70" s="14" t="s">
        <v>17</v>
      </c>
      <c r="B70" s="55" t="s">
        <v>121</v>
      </c>
      <c r="C70" s="47">
        <v>33</v>
      </c>
      <c r="D70" s="14">
        <v>22</v>
      </c>
      <c r="E70" s="48">
        <v>11</v>
      </c>
      <c r="F70" s="49">
        <v>11</v>
      </c>
      <c r="G70" s="50">
        <v>1744</v>
      </c>
      <c r="H70" s="50">
        <v>1709</v>
      </c>
      <c r="I70" s="51">
        <f t="shared" si="15"/>
        <v>79.27272727272727</v>
      </c>
      <c r="J70" s="51">
        <f t="shared" si="16"/>
        <v>77.68181818181819</v>
      </c>
      <c r="K70" s="52">
        <f t="shared" si="14"/>
        <v>35</v>
      </c>
    </row>
    <row r="71" spans="1:11" ht="15.75" customHeight="1">
      <c r="A71" s="14" t="s">
        <v>17</v>
      </c>
      <c r="B71" s="15" t="s">
        <v>67</v>
      </c>
      <c r="C71" s="47">
        <v>33</v>
      </c>
      <c r="D71" s="14">
        <v>22</v>
      </c>
      <c r="E71" s="48">
        <v>11</v>
      </c>
      <c r="F71" s="49">
        <v>11</v>
      </c>
      <c r="G71" s="50">
        <v>1594</v>
      </c>
      <c r="H71" s="50">
        <v>1612</v>
      </c>
      <c r="I71" s="51">
        <f t="shared" si="15"/>
        <v>72.45454545454545</v>
      </c>
      <c r="J71" s="51">
        <f t="shared" si="16"/>
        <v>73.27272727272727</v>
      </c>
      <c r="K71" s="52">
        <f t="shared" si="14"/>
        <v>-18</v>
      </c>
    </row>
    <row r="72" spans="1:11" ht="15.75" customHeight="1">
      <c r="A72" s="14" t="s">
        <v>17</v>
      </c>
      <c r="B72" s="54" t="s">
        <v>122</v>
      </c>
      <c r="C72" s="47">
        <v>33</v>
      </c>
      <c r="D72" s="14">
        <v>22</v>
      </c>
      <c r="E72" s="48">
        <v>11</v>
      </c>
      <c r="F72" s="49">
        <v>11</v>
      </c>
      <c r="G72" s="50">
        <v>1730</v>
      </c>
      <c r="H72" s="50">
        <v>1684</v>
      </c>
      <c r="I72" s="51">
        <f t="shared" si="15"/>
        <v>78.63636363636364</v>
      </c>
      <c r="J72" s="51">
        <f t="shared" si="16"/>
        <v>76.54545454545455</v>
      </c>
      <c r="K72" s="52">
        <f t="shared" si="14"/>
        <v>46</v>
      </c>
    </row>
    <row r="73" spans="1:11" ht="15.75" customHeight="1">
      <c r="A73" s="14" t="s">
        <v>17</v>
      </c>
      <c r="B73" s="15" t="s">
        <v>64</v>
      </c>
      <c r="C73" s="47">
        <v>32</v>
      </c>
      <c r="D73" s="14">
        <v>22</v>
      </c>
      <c r="E73" s="48">
        <v>10</v>
      </c>
      <c r="F73" s="49">
        <v>12</v>
      </c>
      <c r="G73" s="50">
        <v>1779</v>
      </c>
      <c r="H73" s="50">
        <v>1748</v>
      </c>
      <c r="I73" s="51">
        <f t="shared" si="15"/>
        <v>80.86363636363636</v>
      </c>
      <c r="J73" s="51">
        <f t="shared" si="16"/>
        <v>79.45454545454545</v>
      </c>
      <c r="K73" s="52">
        <f t="shared" si="14"/>
        <v>31</v>
      </c>
    </row>
    <row r="74" spans="1:12" ht="15.75" customHeight="1">
      <c r="A74" s="14" t="s">
        <v>17</v>
      </c>
      <c r="B74" s="15" t="s">
        <v>119</v>
      </c>
      <c r="C74" s="47">
        <v>32</v>
      </c>
      <c r="D74" s="14">
        <v>22</v>
      </c>
      <c r="E74" s="48">
        <v>10</v>
      </c>
      <c r="F74" s="49">
        <v>12</v>
      </c>
      <c r="G74" s="50">
        <v>1603</v>
      </c>
      <c r="H74" s="50">
        <v>1700</v>
      </c>
      <c r="I74" s="51">
        <f t="shared" si="15"/>
        <v>72.86363636363636</v>
      </c>
      <c r="J74" s="51">
        <f t="shared" si="16"/>
        <v>77.27272727272727</v>
      </c>
      <c r="K74" s="52">
        <f t="shared" si="14"/>
        <v>-97</v>
      </c>
      <c r="L74" s="57"/>
    </row>
    <row r="75" spans="1:11" ht="15.75" customHeight="1">
      <c r="A75" s="14" t="s">
        <v>17</v>
      </c>
      <c r="B75" s="37" t="s">
        <v>120</v>
      </c>
      <c r="C75" s="47">
        <v>31</v>
      </c>
      <c r="D75" s="14">
        <v>22</v>
      </c>
      <c r="E75" s="48">
        <v>9</v>
      </c>
      <c r="F75" s="49">
        <v>13</v>
      </c>
      <c r="G75" s="53">
        <v>1698</v>
      </c>
      <c r="H75" s="53">
        <v>1802</v>
      </c>
      <c r="I75" s="51">
        <f t="shared" si="15"/>
        <v>77.18181818181819</v>
      </c>
      <c r="J75" s="51">
        <f t="shared" si="16"/>
        <v>81.9090909090909</v>
      </c>
      <c r="K75" s="52">
        <f t="shared" si="14"/>
        <v>-104</v>
      </c>
    </row>
    <row r="76" spans="1:11" ht="15.75" customHeight="1">
      <c r="A76" s="14" t="s">
        <v>17</v>
      </c>
      <c r="B76" s="91" t="s">
        <v>123</v>
      </c>
      <c r="C76" s="89">
        <v>31</v>
      </c>
      <c r="D76" s="88">
        <v>22</v>
      </c>
      <c r="E76" s="85">
        <v>9</v>
      </c>
      <c r="F76" s="86">
        <v>13</v>
      </c>
      <c r="G76" s="87">
        <v>1686</v>
      </c>
      <c r="H76" s="87">
        <v>1811</v>
      </c>
      <c r="I76" s="51">
        <f t="shared" si="15"/>
        <v>76.63636363636364</v>
      </c>
      <c r="J76" s="51">
        <f t="shared" si="16"/>
        <v>82.31818181818181</v>
      </c>
      <c r="K76" s="52">
        <f t="shared" si="14"/>
        <v>-125</v>
      </c>
    </row>
    <row r="77" spans="1:13" ht="15.75" customHeight="1">
      <c r="A77" s="14" t="s">
        <v>17</v>
      </c>
      <c r="B77" s="92" t="s">
        <v>68</v>
      </c>
      <c r="C77" s="89">
        <v>23</v>
      </c>
      <c r="D77" s="88">
        <v>22</v>
      </c>
      <c r="E77" s="85">
        <v>1</v>
      </c>
      <c r="F77" s="86">
        <v>21</v>
      </c>
      <c r="G77" s="87">
        <v>1355</v>
      </c>
      <c r="H77" s="87">
        <v>1739</v>
      </c>
      <c r="I77" s="51">
        <f t="shared" si="15"/>
        <v>61.59090909090909</v>
      </c>
      <c r="J77" s="51">
        <f t="shared" si="16"/>
        <v>79.04545454545455</v>
      </c>
      <c r="K77" s="52">
        <f t="shared" si="14"/>
        <v>-384</v>
      </c>
      <c r="M77" s="56">
        <f>SUM(I66:I77)/12</f>
        <v>76.62121212121212</v>
      </c>
    </row>
    <row r="78" spans="3:11" ht="12.75" customHeight="1">
      <c r="C78" s="14"/>
      <c r="D78" s="14"/>
      <c r="E78" s="14"/>
      <c r="F78" s="14"/>
      <c r="G78" s="14"/>
      <c r="H78" s="14"/>
      <c r="I78" s="51"/>
      <c r="J78" s="51"/>
      <c r="K78" s="52"/>
    </row>
    <row r="79" spans="1:11" ht="15.75" customHeight="1">
      <c r="A79" s="14" t="s">
        <v>19</v>
      </c>
      <c r="B79" s="34" t="s">
        <v>127</v>
      </c>
      <c r="C79" s="47">
        <v>42</v>
      </c>
      <c r="D79" s="14">
        <v>22</v>
      </c>
      <c r="E79" s="48">
        <v>20</v>
      </c>
      <c r="F79" s="49">
        <v>2</v>
      </c>
      <c r="G79" s="50">
        <v>1831</v>
      </c>
      <c r="H79" s="50">
        <v>1387</v>
      </c>
      <c r="I79" s="51">
        <f>G79/D79</f>
        <v>83.22727272727273</v>
      </c>
      <c r="J79" s="51">
        <f>H79/D79</f>
        <v>63.04545454545455</v>
      </c>
      <c r="K79" s="52">
        <f aca="true" t="shared" si="17" ref="K79:K84">G79-H79</f>
        <v>444</v>
      </c>
    </row>
    <row r="80" spans="1:11" ht="15.75" customHeight="1">
      <c r="A80" s="14" t="s">
        <v>19</v>
      </c>
      <c r="B80" s="82" t="s">
        <v>71</v>
      </c>
      <c r="C80" s="89">
        <v>42</v>
      </c>
      <c r="D80" s="14">
        <v>22</v>
      </c>
      <c r="E80" s="85">
        <v>20</v>
      </c>
      <c r="F80" s="86">
        <v>2</v>
      </c>
      <c r="G80" s="87">
        <v>2143</v>
      </c>
      <c r="H80" s="87">
        <v>1502</v>
      </c>
      <c r="I80" s="51">
        <f>G80/(D80)</f>
        <v>97.4090909090909</v>
      </c>
      <c r="J80" s="51">
        <f>H80/(D80)</f>
        <v>68.27272727272727</v>
      </c>
      <c r="K80" s="52">
        <f t="shared" si="17"/>
        <v>641</v>
      </c>
    </row>
    <row r="81" spans="1:11" ht="15.75" customHeight="1">
      <c r="A81" s="14" t="s">
        <v>19</v>
      </c>
      <c r="B81" s="54" t="s">
        <v>129</v>
      </c>
      <c r="C81" s="47">
        <v>37</v>
      </c>
      <c r="D81" s="14">
        <v>22</v>
      </c>
      <c r="E81" s="48">
        <v>15</v>
      </c>
      <c r="F81" s="49">
        <v>7</v>
      </c>
      <c r="G81" s="50">
        <v>1858</v>
      </c>
      <c r="H81" s="50">
        <v>1580</v>
      </c>
      <c r="I81" s="51">
        <f>G81/D81</f>
        <v>84.45454545454545</v>
      </c>
      <c r="J81" s="51">
        <f>H81/D81</f>
        <v>71.81818181818181</v>
      </c>
      <c r="K81" s="52">
        <f t="shared" si="17"/>
        <v>278</v>
      </c>
    </row>
    <row r="82" spans="1:11" ht="15.75" customHeight="1">
      <c r="A82" s="14" t="s">
        <v>19</v>
      </c>
      <c r="B82" s="15" t="s">
        <v>125</v>
      </c>
      <c r="C82" s="47">
        <v>35</v>
      </c>
      <c r="D82" s="14">
        <v>22</v>
      </c>
      <c r="E82" s="48">
        <v>13</v>
      </c>
      <c r="F82" s="49">
        <v>9</v>
      </c>
      <c r="G82" s="53">
        <v>1728</v>
      </c>
      <c r="H82" s="53">
        <v>1749</v>
      </c>
      <c r="I82" s="51">
        <f>G82/(D82)</f>
        <v>78.54545454545455</v>
      </c>
      <c r="J82" s="51">
        <f>H82/D82</f>
        <v>79.5</v>
      </c>
      <c r="K82" s="52">
        <f t="shared" si="17"/>
        <v>-21</v>
      </c>
    </row>
    <row r="83" spans="1:11" ht="15.75" customHeight="1">
      <c r="A83" s="14" t="s">
        <v>19</v>
      </c>
      <c r="B83" s="15" t="s">
        <v>126</v>
      </c>
      <c r="C83" s="47">
        <v>34</v>
      </c>
      <c r="D83" s="14">
        <v>22</v>
      </c>
      <c r="E83" s="48">
        <v>12</v>
      </c>
      <c r="F83" s="49">
        <v>10</v>
      </c>
      <c r="G83" s="50">
        <v>1835</v>
      </c>
      <c r="H83" s="50">
        <v>1758</v>
      </c>
      <c r="I83" s="51">
        <f aca="true" t="shared" si="18" ref="I83:I90">G83/D83</f>
        <v>83.4090909090909</v>
      </c>
      <c r="J83" s="51">
        <f aca="true" t="shared" si="19" ref="J83:J90">H83/D83</f>
        <v>79.9090909090909</v>
      </c>
      <c r="K83" s="52">
        <f t="shared" si="17"/>
        <v>77</v>
      </c>
    </row>
    <row r="84" spans="1:11" ht="15.75" customHeight="1">
      <c r="A84" s="14" t="s">
        <v>19</v>
      </c>
      <c r="B84" s="90" t="s">
        <v>128</v>
      </c>
      <c r="C84" s="89">
        <v>34</v>
      </c>
      <c r="D84" s="14">
        <v>22</v>
      </c>
      <c r="E84" s="85">
        <v>12</v>
      </c>
      <c r="F84" s="86">
        <v>10</v>
      </c>
      <c r="G84" s="87">
        <v>1645</v>
      </c>
      <c r="H84" s="87">
        <v>1581</v>
      </c>
      <c r="I84" s="51">
        <f>G84/D84</f>
        <v>74.77272727272727</v>
      </c>
      <c r="J84" s="51">
        <f>H84/D84</f>
        <v>71.86363636363636</v>
      </c>
      <c r="K84" s="52">
        <f t="shared" si="17"/>
        <v>64</v>
      </c>
    </row>
    <row r="85" spans="1:11" ht="15.75" customHeight="1">
      <c r="A85" s="14" t="s">
        <v>19</v>
      </c>
      <c r="B85" s="15" t="s">
        <v>40</v>
      </c>
      <c r="C85" s="47">
        <v>33</v>
      </c>
      <c r="D85" s="14">
        <v>22</v>
      </c>
      <c r="E85" s="48">
        <v>11</v>
      </c>
      <c r="F85" s="49">
        <v>11</v>
      </c>
      <c r="G85" s="50">
        <v>1705</v>
      </c>
      <c r="H85" s="50">
        <v>1696</v>
      </c>
      <c r="I85" s="51">
        <f>G85/D85</f>
        <v>77.5</v>
      </c>
      <c r="J85" s="51">
        <f>H85/D85</f>
        <v>77.0909090909091</v>
      </c>
      <c r="K85" s="52">
        <f aca="true" t="shared" si="20" ref="K85:K90">G85-H85</f>
        <v>9</v>
      </c>
    </row>
    <row r="86" spans="1:11" ht="15.75" customHeight="1">
      <c r="A86" s="14" t="s">
        <v>19</v>
      </c>
      <c r="B86" s="55" t="s">
        <v>130</v>
      </c>
      <c r="C86" s="47">
        <v>30</v>
      </c>
      <c r="D86" s="14">
        <v>22</v>
      </c>
      <c r="E86" s="48">
        <v>8</v>
      </c>
      <c r="F86" s="49">
        <v>14</v>
      </c>
      <c r="G86" s="50">
        <v>1618</v>
      </c>
      <c r="H86" s="50">
        <v>1758</v>
      </c>
      <c r="I86" s="51">
        <f t="shared" si="18"/>
        <v>73.54545454545455</v>
      </c>
      <c r="J86" s="51">
        <f t="shared" si="19"/>
        <v>79.9090909090909</v>
      </c>
      <c r="K86" s="52">
        <f t="shared" si="20"/>
        <v>-140</v>
      </c>
    </row>
    <row r="87" spans="1:11" ht="15.75" customHeight="1">
      <c r="A87" s="14" t="s">
        <v>19</v>
      </c>
      <c r="B87" s="55" t="s">
        <v>124</v>
      </c>
      <c r="C87" s="47">
        <v>29</v>
      </c>
      <c r="D87" s="14">
        <v>22</v>
      </c>
      <c r="E87" s="48">
        <v>7</v>
      </c>
      <c r="F87" s="49">
        <v>15</v>
      </c>
      <c r="G87" s="50">
        <v>1655</v>
      </c>
      <c r="H87" s="50">
        <v>1916</v>
      </c>
      <c r="I87" s="51">
        <f t="shared" si="18"/>
        <v>75.22727272727273</v>
      </c>
      <c r="J87" s="51">
        <f t="shared" si="19"/>
        <v>87.0909090909091</v>
      </c>
      <c r="K87" s="52">
        <f t="shared" si="20"/>
        <v>-261</v>
      </c>
    </row>
    <row r="88" spans="1:11" ht="15.75" customHeight="1">
      <c r="A88" s="14" t="s">
        <v>19</v>
      </c>
      <c r="B88" s="36" t="s">
        <v>41</v>
      </c>
      <c r="C88" s="47">
        <v>29</v>
      </c>
      <c r="D88" s="14">
        <v>22</v>
      </c>
      <c r="E88" s="48">
        <v>7</v>
      </c>
      <c r="F88" s="49">
        <v>15</v>
      </c>
      <c r="G88" s="50">
        <v>1585</v>
      </c>
      <c r="H88" s="50">
        <v>1754</v>
      </c>
      <c r="I88" s="51">
        <f t="shared" si="18"/>
        <v>72.04545454545455</v>
      </c>
      <c r="J88" s="51">
        <f t="shared" si="19"/>
        <v>79.72727272727273</v>
      </c>
      <c r="K88" s="52">
        <f t="shared" si="20"/>
        <v>-169</v>
      </c>
    </row>
    <row r="89" spans="1:11" ht="15.75" customHeight="1">
      <c r="A89" s="14" t="s">
        <v>19</v>
      </c>
      <c r="B89" s="36" t="s">
        <v>65</v>
      </c>
      <c r="C89" s="47">
        <v>26</v>
      </c>
      <c r="D89" s="14">
        <v>22</v>
      </c>
      <c r="E89" s="48">
        <v>4</v>
      </c>
      <c r="F89" s="49">
        <v>18</v>
      </c>
      <c r="G89" s="50">
        <v>1716</v>
      </c>
      <c r="H89" s="50">
        <v>2046</v>
      </c>
      <c r="I89" s="51">
        <f t="shared" si="18"/>
        <v>78</v>
      </c>
      <c r="J89" s="51">
        <f t="shared" si="19"/>
        <v>93</v>
      </c>
      <c r="K89" s="52">
        <f t="shared" si="20"/>
        <v>-330</v>
      </c>
    </row>
    <row r="90" spans="1:13" ht="15.75" customHeight="1">
      <c r="A90" s="14" t="s">
        <v>19</v>
      </c>
      <c r="B90" s="91" t="s">
        <v>131</v>
      </c>
      <c r="C90" s="89">
        <v>25</v>
      </c>
      <c r="D90" s="88">
        <v>22</v>
      </c>
      <c r="E90" s="85">
        <v>3</v>
      </c>
      <c r="F90" s="86">
        <v>19</v>
      </c>
      <c r="G90" s="87">
        <v>1455</v>
      </c>
      <c r="H90" s="87">
        <v>2047</v>
      </c>
      <c r="I90" s="51">
        <f t="shared" si="18"/>
        <v>66.13636363636364</v>
      </c>
      <c r="J90" s="51">
        <f t="shared" si="19"/>
        <v>93.04545454545455</v>
      </c>
      <c r="K90" s="52">
        <f t="shared" si="20"/>
        <v>-592</v>
      </c>
      <c r="L90" s="57"/>
      <c r="M90" s="56">
        <f>SUM(I79:I90)/12</f>
        <v>78.68939393939392</v>
      </c>
    </row>
    <row r="91" spans="3:11" ht="15" customHeight="1">
      <c r="C91" s="14"/>
      <c r="D91" s="14"/>
      <c r="E91" s="14"/>
      <c r="F91" s="14"/>
      <c r="G91" s="14"/>
      <c r="H91" s="14"/>
      <c r="I91" s="51"/>
      <c r="J91" s="51"/>
      <c r="K91" s="52"/>
    </row>
    <row r="92" spans="1:11" ht="15.75" customHeight="1">
      <c r="A92" s="14" t="s">
        <v>20</v>
      </c>
      <c r="B92" s="93" t="s">
        <v>134</v>
      </c>
      <c r="C92" s="89">
        <v>44</v>
      </c>
      <c r="D92" s="88">
        <v>22</v>
      </c>
      <c r="E92" s="85">
        <v>22</v>
      </c>
      <c r="F92" s="86">
        <v>0</v>
      </c>
      <c r="G92" s="87">
        <v>2075</v>
      </c>
      <c r="H92" s="87">
        <v>1616</v>
      </c>
      <c r="I92" s="51">
        <f>G92/D92</f>
        <v>94.31818181818181</v>
      </c>
      <c r="J92" s="51">
        <f>H92/D92</f>
        <v>73.45454545454545</v>
      </c>
      <c r="K92" s="52">
        <f aca="true" t="shared" si="21" ref="K92:K103">G92-H92</f>
        <v>459</v>
      </c>
    </row>
    <row r="93" spans="1:11" ht="15.75" customHeight="1">
      <c r="A93" s="14" t="s">
        <v>20</v>
      </c>
      <c r="B93" s="15" t="s">
        <v>70</v>
      </c>
      <c r="C93" s="47">
        <v>40</v>
      </c>
      <c r="D93" s="14">
        <v>22</v>
      </c>
      <c r="E93" s="48">
        <v>18</v>
      </c>
      <c r="F93" s="49">
        <v>4</v>
      </c>
      <c r="G93" s="50">
        <v>1935</v>
      </c>
      <c r="H93" s="50">
        <v>1601</v>
      </c>
      <c r="I93" s="51">
        <f aca="true" t="shared" si="22" ref="I93:I103">G93/D93</f>
        <v>87.95454545454545</v>
      </c>
      <c r="J93" s="51">
        <f aca="true" t="shared" si="23" ref="J93:J103">H93/D93</f>
        <v>72.77272727272727</v>
      </c>
      <c r="K93" s="52">
        <f t="shared" si="21"/>
        <v>334</v>
      </c>
    </row>
    <row r="94" spans="1:11" ht="15.75" customHeight="1">
      <c r="A94" s="14" t="s">
        <v>20</v>
      </c>
      <c r="B94" s="15" t="s">
        <v>54</v>
      </c>
      <c r="C94" s="47">
        <v>36</v>
      </c>
      <c r="D94" s="14">
        <v>22</v>
      </c>
      <c r="E94" s="48">
        <v>14</v>
      </c>
      <c r="F94" s="49">
        <v>8</v>
      </c>
      <c r="G94" s="50">
        <v>1860</v>
      </c>
      <c r="H94" s="50">
        <v>1724</v>
      </c>
      <c r="I94" s="51">
        <f t="shared" si="22"/>
        <v>84.54545454545455</v>
      </c>
      <c r="J94" s="51">
        <f t="shared" si="23"/>
        <v>78.36363636363636</v>
      </c>
      <c r="K94" s="52">
        <f t="shared" si="21"/>
        <v>136</v>
      </c>
    </row>
    <row r="95" spans="1:11" ht="15.75" customHeight="1">
      <c r="A95" s="14" t="s">
        <v>20</v>
      </c>
      <c r="B95" s="15" t="s">
        <v>69</v>
      </c>
      <c r="C95" s="89">
        <v>35</v>
      </c>
      <c r="D95" s="14">
        <v>22</v>
      </c>
      <c r="E95" s="48">
        <v>13</v>
      </c>
      <c r="F95" s="49">
        <v>9</v>
      </c>
      <c r="G95" s="50">
        <v>1867</v>
      </c>
      <c r="H95" s="50">
        <v>1843</v>
      </c>
      <c r="I95" s="51">
        <f t="shared" si="22"/>
        <v>84.86363636363636</v>
      </c>
      <c r="J95" s="51">
        <f t="shared" si="23"/>
        <v>83.77272727272727</v>
      </c>
      <c r="K95" s="52">
        <f t="shared" si="21"/>
        <v>24</v>
      </c>
    </row>
    <row r="96" spans="1:11" ht="15.75" customHeight="1">
      <c r="A96" s="14" t="s">
        <v>20</v>
      </c>
      <c r="B96" s="55" t="s">
        <v>136</v>
      </c>
      <c r="C96" s="47">
        <v>33</v>
      </c>
      <c r="D96" s="14">
        <v>22</v>
      </c>
      <c r="E96" s="48">
        <v>11</v>
      </c>
      <c r="F96" s="49">
        <v>11</v>
      </c>
      <c r="G96" s="50">
        <v>1747</v>
      </c>
      <c r="H96" s="50">
        <v>1810</v>
      </c>
      <c r="I96" s="51">
        <f t="shared" si="22"/>
        <v>79.4090909090909</v>
      </c>
      <c r="J96" s="51">
        <f t="shared" si="23"/>
        <v>82.27272727272727</v>
      </c>
      <c r="K96" s="52">
        <f t="shared" si="21"/>
        <v>-63</v>
      </c>
    </row>
    <row r="97" spans="1:11" ht="15.75" customHeight="1">
      <c r="A97" s="14" t="s">
        <v>20</v>
      </c>
      <c r="B97" s="15" t="s">
        <v>138</v>
      </c>
      <c r="C97" s="47">
        <v>32</v>
      </c>
      <c r="D97" s="14">
        <v>22</v>
      </c>
      <c r="E97" s="48">
        <v>10</v>
      </c>
      <c r="F97" s="49">
        <v>12</v>
      </c>
      <c r="G97" s="50">
        <v>1797</v>
      </c>
      <c r="H97" s="50">
        <v>1902</v>
      </c>
      <c r="I97" s="51">
        <f t="shared" si="22"/>
        <v>81.68181818181819</v>
      </c>
      <c r="J97" s="51">
        <f t="shared" si="23"/>
        <v>86.45454545454545</v>
      </c>
      <c r="K97" s="52">
        <f t="shared" si="21"/>
        <v>-105</v>
      </c>
    </row>
    <row r="98" spans="1:11" ht="15.75" customHeight="1">
      <c r="A98" s="14" t="s">
        <v>20</v>
      </c>
      <c r="B98" s="15" t="s">
        <v>132</v>
      </c>
      <c r="C98" s="47">
        <v>32</v>
      </c>
      <c r="D98" s="14">
        <v>22</v>
      </c>
      <c r="E98" s="48">
        <v>10</v>
      </c>
      <c r="F98" s="49">
        <v>12</v>
      </c>
      <c r="G98" s="50">
        <v>1947</v>
      </c>
      <c r="H98" s="50">
        <v>1947</v>
      </c>
      <c r="I98" s="51">
        <f t="shared" si="22"/>
        <v>88.5</v>
      </c>
      <c r="J98" s="51">
        <f t="shared" si="23"/>
        <v>88.5</v>
      </c>
      <c r="K98" s="52">
        <f t="shared" si="21"/>
        <v>0</v>
      </c>
    </row>
    <row r="99" spans="1:11" ht="15.75" customHeight="1">
      <c r="A99" s="14" t="s">
        <v>20</v>
      </c>
      <c r="B99" s="90" t="s">
        <v>137</v>
      </c>
      <c r="C99" s="89">
        <v>30</v>
      </c>
      <c r="D99" s="88">
        <v>22</v>
      </c>
      <c r="E99" s="85">
        <v>8</v>
      </c>
      <c r="F99" s="86">
        <v>14</v>
      </c>
      <c r="G99" s="87">
        <v>1561</v>
      </c>
      <c r="H99" s="87">
        <v>1639</v>
      </c>
      <c r="I99" s="51">
        <f t="shared" si="22"/>
        <v>70.95454545454545</v>
      </c>
      <c r="J99" s="51">
        <f t="shared" si="23"/>
        <v>74.5</v>
      </c>
      <c r="K99" s="52">
        <f t="shared" si="21"/>
        <v>-78</v>
      </c>
    </row>
    <row r="100" spans="1:11" ht="15.75" customHeight="1">
      <c r="A100" s="14" t="s">
        <v>20</v>
      </c>
      <c r="B100" s="15" t="s">
        <v>135</v>
      </c>
      <c r="C100" s="47">
        <v>30</v>
      </c>
      <c r="D100" s="14">
        <v>22</v>
      </c>
      <c r="E100" s="48">
        <v>8</v>
      </c>
      <c r="F100" s="49">
        <v>14</v>
      </c>
      <c r="G100" s="50">
        <v>1870</v>
      </c>
      <c r="H100" s="50">
        <v>1954</v>
      </c>
      <c r="I100" s="51">
        <f t="shared" si="22"/>
        <v>85</v>
      </c>
      <c r="J100" s="51">
        <f t="shared" si="23"/>
        <v>88.81818181818181</v>
      </c>
      <c r="K100" s="52">
        <f t="shared" si="21"/>
        <v>-84</v>
      </c>
    </row>
    <row r="101" spans="1:11" ht="15.75" customHeight="1">
      <c r="A101" s="14" t="s">
        <v>20</v>
      </c>
      <c r="B101" s="92" t="s">
        <v>50</v>
      </c>
      <c r="C101" s="89">
        <v>29</v>
      </c>
      <c r="D101" s="88">
        <v>22</v>
      </c>
      <c r="E101" s="85">
        <v>7</v>
      </c>
      <c r="F101" s="86">
        <v>15</v>
      </c>
      <c r="G101" s="87">
        <v>1559</v>
      </c>
      <c r="H101" s="87">
        <v>1702</v>
      </c>
      <c r="I101" s="51">
        <f t="shared" si="22"/>
        <v>70.86363636363636</v>
      </c>
      <c r="J101" s="51">
        <f t="shared" si="23"/>
        <v>77.36363636363636</v>
      </c>
      <c r="K101" s="52">
        <f t="shared" si="21"/>
        <v>-143</v>
      </c>
    </row>
    <row r="102" spans="1:11" ht="15.75" customHeight="1">
      <c r="A102" s="14" t="s">
        <v>20</v>
      </c>
      <c r="B102" s="36" t="s">
        <v>72</v>
      </c>
      <c r="C102" s="47">
        <v>29</v>
      </c>
      <c r="D102" s="14">
        <v>22</v>
      </c>
      <c r="E102" s="48">
        <v>8</v>
      </c>
      <c r="F102" s="49">
        <v>14</v>
      </c>
      <c r="G102" s="53">
        <v>1641</v>
      </c>
      <c r="H102" s="53">
        <v>1800</v>
      </c>
      <c r="I102" s="51">
        <f t="shared" si="22"/>
        <v>74.5909090909091</v>
      </c>
      <c r="J102" s="51">
        <f t="shared" si="23"/>
        <v>81.81818181818181</v>
      </c>
      <c r="K102" s="52">
        <f t="shared" si="21"/>
        <v>-159</v>
      </c>
    </row>
    <row r="103" spans="1:13" ht="15.75" customHeight="1">
      <c r="A103" s="14" t="s">
        <v>20</v>
      </c>
      <c r="B103" s="91" t="s">
        <v>133</v>
      </c>
      <c r="C103" s="89">
        <v>25</v>
      </c>
      <c r="D103" s="88">
        <v>22</v>
      </c>
      <c r="E103" s="85">
        <v>3</v>
      </c>
      <c r="F103" s="86">
        <v>19</v>
      </c>
      <c r="G103" s="87">
        <v>1579</v>
      </c>
      <c r="H103" s="87">
        <v>1900</v>
      </c>
      <c r="I103" s="51">
        <f t="shared" si="22"/>
        <v>71.77272727272727</v>
      </c>
      <c r="J103" s="51">
        <f t="shared" si="23"/>
        <v>86.36363636363636</v>
      </c>
      <c r="K103" s="52">
        <f t="shared" si="21"/>
        <v>-321</v>
      </c>
      <c r="L103" s="57"/>
      <c r="M103" s="56">
        <f>SUM(I92:I103)/12</f>
        <v>81.20454545454545</v>
      </c>
    </row>
    <row r="104" spans="3:11" ht="24.75" customHeight="1">
      <c r="C104" s="14"/>
      <c r="D104" s="14"/>
      <c r="E104" s="14"/>
      <c r="F104" s="14"/>
      <c r="G104" s="14"/>
      <c r="H104" s="14"/>
      <c r="I104" s="51"/>
      <c r="J104" s="51"/>
      <c r="K104" s="52"/>
    </row>
    <row r="105" spans="1:11" ht="15.75" customHeight="1">
      <c r="A105" s="14" t="s">
        <v>21</v>
      </c>
      <c r="B105" s="35" t="s">
        <v>139</v>
      </c>
      <c r="C105" s="47">
        <v>41</v>
      </c>
      <c r="D105" s="14">
        <v>22</v>
      </c>
      <c r="E105" s="48">
        <v>19</v>
      </c>
      <c r="F105" s="49">
        <v>3</v>
      </c>
      <c r="G105" s="53">
        <v>1742</v>
      </c>
      <c r="H105" s="53">
        <v>1448</v>
      </c>
      <c r="I105" s="51">
        <f>G105/D105</f>
        <v>79.18181818181819</v>
      </c>
      <c r="J105" s="51">
        <f>H105/D105</f>
        <v>65.81818181818181</v>
      </c>
      <c r="K105" s="52">
        <f aca="true" t="shared" si="24" ref="K105:K116">G105-H105</f>
        <v>294</v>
      </c>
    </row>
    <row r="106" spans="1:11" ht="15.75" customHeight="1">
      <c r="A106" s="14" t="s">
        <v>21</v>
      </c>
      <c r="B106" s="15" t="s">
        <v>46</v>
      </c>
      <c r="C106" s="47">
        <v>38</v>
      </c>
      <c r="D106" s="14">
        <v>22</v>
      </c>
      <c r="E106" s="48">
        <v>16</v>
      </c>
      <c r="F106" s="49">
        <v>6</v>
      </c>
      <c r="G106" s="50">
        <v>1856</v>
      </c>
      <c r="H106" s="50">
        <v>1682</v>
      </c>
      <c r="I106" s="51">
        <f aca="true" t="shared" si="25" ref="I106:I116">G106/D106</f>
        <v>84.36363636363636</v>
      </c>
      <c r="J106" s="51">
        <f aca="true" t="shared" si="26" ref="J106:J116">H106/D106</f>
        <v>76.45454545454545</v>
      </c>
      <c r="K106" s="52">
        <f t="shared" si="24"/>
        <v>174</v>
      </c>
    </row>
    <row r="107" spans="1:11" ht="15.75" customHeight="1">
      <c r="A107" s="14" t="s">
        <v>21</v>
      </c>
      <c r="B107" s="15" t="s">
        <v>38</v>
      </c>
      <c r="C107" s="47">
        <v>38</v>
      </c>
      <c r="D107" s="14">
        <v>22</v>
      </c>
      <c r="E107" s="48">
        <v>16</v>
      </c>
      <c r="F107" s="49">
        <v>6</v>
      </c>
      <c r="G107" s="50">
        <v>1595</v>
      </c>
      <c r="H107" s="50">
        <v>1441</v>
      </c>
      <c r="I107" s="51">
        <f t="shared" si="25"/>
        <v>72.5</v>
      </c>
      <c r="J107" s="51">
        <f t="shared" si="26"/>
        <v>65.5</v>
      </c>
      <c r="K107" s="52">
        <f t="shared" si="24"/>
        <v>154</v>
      </c>
    </row>
    <row r="108" spans="1:11" ht="15.75" customHeight="1">
      <c r="A108" s="14" t="s">
        <v>21</v>
      </c>
      <c r="B108" s="15" t="s">
        <v>49</v>
      </c>
      <c r="C108" s="47">
        <v>37</v>
      </c>
      <c r="D108" s="14">
        <v>22</v>
      </c>
      <c r="E108" s="48">
        <v>15</v>
      </c>
      <c r="F108" s="49">
        <v>7</v>
      </c>
      <c r="G108" s="50">
        <v>1766</v>
      </c>
      <c r="H108" s="50">
        <v>1546</v>
      </c>
      <c r="I108" s="51">
        <f t="shared" si="25"/>
        <v>80.27272727272727</v>
      </c>
      <c r="J108" s="51">
        <f t="shared" si="26"/>
        <v>70.27272727272727</v>
      </c>
      <c r="K108" s="52">
        <f t="shared" si="24"/>
        <v>220</v>
      </c>
    </row>
    <row r="109" spans="1:11" ht="15.75" customHeight="1">
      <c r="A109" s="14" t="s">
        <v>21</v>
      </c>
      <c r="B109" s="55" t="s">
        <v>140</v>
      </c>
      <c r="C109" s="47">
        <v>35</v>
      </c>
      <c r="D109" s="14">
        <v>22</v>
      </c>
      <c r="E109" s="48">
        <v>13</v>
      </c>
      <c r="F109" s="49">
        <v>9</v>
      </c>
      <c r="G109" s="50">
        <v>1727</v>
      </c>
      <c r="H109" s="50">
        <v>1668</v>
      </c>
      <c r="I109" s="51">
        <f t="shared" si="25"/>
        <v>78.5</v>
      </c>
      <c r="J109" s="51">
        <f t="shared" si="26"/>
        <v>75.81818181818181</v>
      </c>
      <c r="K109" s="52">
        <f t="shared" si="24"/>
        <v>59</v>
      </c>
    </row>
    <row r="110" spans="1:11" ht="15.75" customHeight="1">
      <c r="A110" s="14" t="s">
        <v>21</v>
      </c>
      <c r="B110" s="94" t="s">
        <v>141</v>
      </c>
      <c r="C110" s="89">
        <v>35</v>
      </c>
      <c r="D110" s="88">
        <v>22</v>
      </c>
      <c r="E110" s="85">
        <v>13</v>
      </c>
      <c r="F110" s="86">
        <v>9</v>
      </c>
      <c r="G110" s="87">
        <v>1757</v>
      </c>
      <c r="H110" s="87">
        <v>1608</v>
      </c>
      <c r="I110" s="51">
        <f t="shared" si="25"/>
        <v>79.86363636363636</v>
      </c>
      <c r="J110" s="51">
        <f t="shared" si="26"/>
        <v>73.0909090909091</v>
      </c>
      <c r="K110" s="52">
        <f t="shared" si="24"/>
        <v>149</v>
      </c>
    </row>
    <row r="111" spans="1:11" ht="15.75" customHeight="1">
      <c r="A111" s="14" t="s">
        <v>21</v>
      </c>
      <c r="B111" s="15" t="s">
        <v>145</v>
      </c>
      <c r="C111" s="47">
        <v>32</v>
      </c>
      <c r="D111" s="14">
        <v>22</v>
      </c>
      <c r="E111" s="48">
        <v>10</v>
      </c>
      <c r="F111" s="49">
        <v>12</v>
      </c>
      <c r="G111" s="50">
        <v>1604</v>
      </c>
      <c r="H111" s="50">
        <v>1587</v>
      </c>
      <c r="I111" s="51">
        <f t="shared" si="25"/>
        <v>72.9090909090909</v>
      </c>
      <c r="J111" s="51">
        <f t="shared" si="26"/>
        <v>72.13636363636364</v>
      </c>
      <c r="K111" s="52">
        <f t="shared" si="24"/>
        <v>17</v>
      </c>
    </row>
    <row r="112" spans="1:11" ht="15.75" customHeight="1">
      <c r="A112" s="14" t="s">
        <v>21</v>
      </c>
      <c r="B112" s="55" t="s">
        <v>144</v>
      </c>
      <c r="C112" s="47">
        <v>32</v>
      </c>
      <c r="D112" s="14">
        <v>22</v>
      </c>
      <c r="E112" s="48">
        <v>10</v>
      </c>
      <c r="F112" s="49">
        <v>12</v>
      </c>
      <c r="G112" s="50">
        <v>1778</v>
      </c>
      <c r="H112" s="50">
        <v>1774</v>
      </c>
      <c r="I112" s="51">
        <f t="shared" si="25"/>
        <v>80.81818181818181</v>
      </c>
      <c r="J112" s="51">
        <f t="shared" si="26"/>
        <v>80.63636363636364</v>
      </c>
      <c r="K112" s="52">
        <f t="shared" si="24"/>
        <v>4</v>
      </c>
    </row>
    <row r="113" spans="1:12" ht="15.75" customHeight="1">
      <c r="A113" s="14" t="s">
        <v>21</v>
      </c>
      <c r="B113" s="15" t="s">
        <v>30</v>
      </c>
      <c r="C113" s="89">
        <v>32</v>
      </c>
      <c r="D113" s="14">
        <v>22</v>
      </c>
      <c r="E113" s="48">
        <v>10</v>
      </c>
      <c r="F113" s="49">
        <v>12</v>
      </c>
      <c r="G113" s="50">
        <v>1574</v>
      </c>
      <c r="H113" s="50">
        <v>1717</v>
      </c>
      <c r="I113" s="51">
        <f t="shared" si="25"/>
        <v>71.54545454545455</v>
      </c>
      <c r="J113" s="51">
        <f t="shared" si="26"/>
        <v>78.04545454545455</v>
      </c>
      <c r="K113" s="52">
        <f t="shared" si="24"/>
        <v>-143</v>
      </c>
      <c r="L113" s="57"/>
    </row>
    <row r="114" spans="1:12" ht="15.75" customHeight="1">
      <c r="A114" s="14" t="s">
        <v>21</v>
      </c>
      <c r="B114" s="92" t="s">
        <v>22</v>
      </c>
      <c r="C114" s="89">
        <v>28</v>
      </c>
      <c r="D114" s="88">
        <v>22</v>
      </c>
      <c r="E114" s="85">
        <v>6</v>
      </c>
      <c r="F114" s="86">
        <v>16</v>
      </c>
      <c r="G114" s="87">
        <v>1639</v>
      </c>
      <c r="H114" s="87">
        <v>1800</v>
      </c>
      <c r="I114" s="51">
        <f t="shared" si="25"/>
        <v>74.5</v>
      </c>
      <c r="J114" s="51">
        <f t="shared" si="26"/>
        <v>81.81818181818181</v>
      </c>
      <c r="K114" s="52">
        <f t="shared" si="24"/>
        <v>-161</v>
      </c>
      <c r="L114" s="57"/>
    </row>
    <row r="115" spans="1:11" ht="15.75" customHeight="1">
      <c r="A115" s="14" t="s">
        <v>21</v>
      </c>
      <c r="B115" s="91" t="s">
        <v>142</v>
      </c>
      <c r="C115" s="89">
        <v>24</v>
      </c>
      <c r="D115" s="88">
        <v>22</v>
      </c>
      <c r="E115" s="85">
        <v>2</v>
      </c>
      <c r="F115" s="86">
        <v>20</v>
      </c>
      <c r="G115" s="87">
        <v>1484</v>
      </c>
      <c r="H115" s="87">
        <v>1882</v>
      </c>
      <c r="I115" s="51">
        <f t="shared" si="25"/>
        <v>67.45454545454545</v>
      </c>
      <c r="J115" s="51">
        <f t="shared" si="26"/>
        <v>85.54545454545455</v>
      </c>
      <c r="K115" s="52">
        <f t="shared" si="24"/>
        <v>-398</v>
      </c>
    </row>
    <row r="116" spans="1:13" ht="15.75" customHeight="1">
      <c r="A116" s="14" t="s">
        <v>21</v>
      </c>
      <c r="B116" s="92" t="s">
        <v>143</v>
      </c>
      <c r="C116" s="89">
        <v>24</v>
      </c>
      <c r="D116" s="88">
        <v>22</v>
      </c>
      <c r="E116" s="85">
        <v>2</v>
      </c>
      <c r="F116" s="86">
        <v>20</v>
      </c>
      <c r="G116" s="87">
        <v>1368</v>
      </c>
      <c r="H116" s="87">
        <v>1737</v>
      </c>
      <c r="I116" s="51">
        <f t="shared" si="25"/>
        <v>62.18181818181818</v>
      </c>
      <c r="J116" s="51">
        <f t="shared" si="26"/>
        <v>78.95454545454545</v>
      </c>
      <c r="K116" s="52">
        <f t="shared" si="24"/>
        <v>-369</v>
      </c>
      <c r="M116" s="56">
        <f>SUM(I105:I116)/12</f>
        <v>75.3409090909091</v>
      </c>
    </row>
    <row r="117" spans="3:11" ht="12" customHeight="1">
      <c r="C117" s="14"/>
      <c r="D117" s="14"/>
      <c r="E117" s="14"/>
      <c r="F117" s="14"/>
      <c r="G117" s="14"/>
      <c r="H117" s="14"/>
      <c r="I117" s="51"/>
      <c r="J117" s="51"/>
      <c r="K117" s="52"/>
    </row>
    <row r="118" spans="1:11" ht="15.75" customHeight="1">
      <c r="A118" s="14" t="s">
        <v>23</v>
      </c>
      <c r="B118" s="34" t="s">
        <v>151</v>
      </c>
      <c r="C118" s="47">
        <v>41</v>
      </c>
      <c r="D118" s="14">
        <v>22</v>
      </c>
      <c r="E118" s="48">
        <v>19</v>
      </c>
      <c r="F118" s="49">
        <v>3</v>
      </c>
      <c r="G118" s="50">
        <v>1822</v>
      </c>
      <c r="H118" s="50">
        <v>1508</v>
      </c>
      <c r="I118" s="51">
        <f>G118/D118</f>
        <v>82.81818181818181</v>
      </c>
      <c r="J118" s="51">
        <f>H118/D118</f>
        <v>68.54545454545455</v>
      </c>
      <c r="K118" s="52">
        <f aca="true" t="shared" si="27" ref="K118:K129">G118-H118</f>
        <v>314</v>
      </c>
    </row>
    <row r="119" spans="1:11" ht="15.75" customHeight="1">
      <c r="A119" s="14" t="s">
        <v>23</v>
      </c>
      <c r="B119" s="82" t="s">
        <v>149</v>
      </c>
      <c r="C119" s="89">
        <v>39</v>
      </c>
      <c r="D119" s="88">
        <v>22</v>
      </c>
      <c r="E119" s="85">
        <v>17</v>
      </c>
      <c r="F119" s="86">
        <v>5</v>
      </c>
      <c r="G119" s="87">
        <v>1736</v>
      </c>
      <c r="H119" s="87">
        <v>1559</v>
      </c>
      <c r="I119" s="51">
        <f aca="true" t="shared" si="28" ref="I119:I129">G119/D119</f>
        <v>78.9090909090909</v>
      </c>
      <c r="J119" s="51">
        <f aca="true" t="shared" si="29" ref="J119:J129">H119/D119</f>
        <v>70.86363636363636</v>
      </c>
      <c r="K119" s="52">
        <f t="shared" si="27"/>
        <v>177</v>
      </c>
    </row>
    <row r="120" spans="1:11" ht="15.75" customHeight="1">
      <c r="A120" s="14" t="s">
        <v>23</v>
      </c>
      <c r="B120" s="54" t="s">
        <v>146</v>
      </c>
      <c r="C120" s="47">
        <v>38</v>
      </c>
      <c r="D120" s="14">
        <v>22</v>
      </c>
      <c r="E120" s="48">
        <v>16</v>
      </c>
      <c r="F120" s="49">
        <v>6</v>
      </c>
      <c r="G120" s="50">
        <v>1806</v>
      </c>
      <c r="H120" s="50">
        <v>1628</v>
      </c>
      <c r="I120" s="51">
        <f t="shared" si="28"/>
        <v>82.0909090909091</v>
      </c>
      <c r="J120" s="51">
        <f t="shared" si="29"/>
        <v>74</v>
      </c>
      <c r="K120" s="52">
        <f t="shared" si="27"/>
        <v>178</v>
      </c>
    </row>
    <row r="121" spans="1:11" ht="15.75" customHeight="1">
      <c r="A121" s="14" t="s">
        <v>23</v>
      </c>
      <c r="B121" s="15" t="s">
        <v>153</v>
      </c>
      <c r="C121" s="47">
        <v>37</v>
      </c>
      <c r="D121" s="14">
        <v>22</v>
      </c>
      <c r="E121" s="48">
        <v>15</v>
      </c>
      <c r="F121" s="49">
        <v>7</v>
      </c>
      <c r="G121" s="50">
        <v>1917</v>
      </c>
      <c r="H121" s="50">
        <v>1754</v>
      </c>
      <c r="I121" s="51">
        <f t="shared" si="28"/>
        <v>87.13636363636364</v>
      </c>
      <c r="J121" s="51">
        <f t="shared" si="29"/>
        <v>79.72727272727273</v>
      </c>
      <c r="K121" s="52">
        <f t="shared" si="27"/>
        <v>163</v>
      </c>
    </row>
    <row r="122" spans="1:11" ht="15.75" customHeight="1">
      <c r="A122" s="14" t="s">
        <v>23</v>
      </c>
      <c r="B122" s="55" t="s">
        <v>148</v>
      </c>
      <c r="C122" s="47">
        <v>35</v>
      </c>
      <c r="D122" s="14">
        <v>22</v>
      </c>
      <c r="E122" s="48">
        <v>13</v>
      </c>
      <c r="F122" s="49">
        <v>9</v>
      </c>
      <c r="G122" s="50">
        <v>1782</v>
      </c>
      <c r="H122" s="50">
        <v>1687</v>
      </c>
      <c r="I122" s="51">
        <f t="shared" si="28"/>
        <v>81</v>
      </c>
      <c r="J122" s="51">
        <f t="shared" si="29"/>
        <v>76.68181818181819</v>
      </c>
      <c r="K122" s="52">
        <f t="shared" si="27"/>
        <v>95</v>
      </c>
    </row>
    <row r="123" spans="1:11" ht="15.75" customHeight="1">
      <c r="A123" s="14" t="s">
        <v>23</v>
      </c>
      <c r="B123" s="55" t="s">
        <v>155</v>
      </c>
      <c r="C123" s="47">
        <v>33</v>
      </c>
      <c r="D123" s="14">
        <v>22</v>
      </c>
      <c r="E123" s="48">
        <v>11</v>
      </c>
      <c r="F123" s="49">
        <v>11</v>
      </c>
      <c r="G123" s="50">
        <v>1740</v>
      </c>
      <c r="H123" s="50">
        <v>1727</v>
      </c>
      <c r="I123" s="51">
        <f t="shared" si="28"/>
        <v>79.0909090909091</v>
      </c>
      <c r="J123" s="51">
        <f t="shared" si="29"/>
        <v>78.5</v>
      </c>
      <c r="K123" s="52">
        <f t="shared" si="27"/>
        <v>13</v>
      </c>
    </row>
    <row r="124" spans="1:11" ht="15.75" customHeight="1">
      <c r="A124" s="14" t="s">
        <v>23</v>
      </c>
      <c r="B124" s="55" t="s">
        <v>154</v>
      </c>
      <c r="C124" s="47">
        <v>33</v>
      </c>
      <c r="D124" s="14">
        <v>22</v>
      </c>
      <c r="E124" s="48">
        <v>11</v>
      </c>
      <c r="F124" s="49">
        <v>11</v>
      </c>
      <c r="G124" s="50">
        <v>1657</v>
      </c>
      <c r="H124" s="50">
        <v>1645</v>
      </c>
      <c r="I124" s="51">
        <f t="shared" si="28"/>
        <v>75.31818181818181</v>
      </c>
      <c r="J124" s="51">
        <f t="shared" si="29"/>
        <v>74.77272727272727</v>
      </c>
      <c r="K124" s="52">
        <f t="shared" si="27"/>
        <v>12</v>
      </c>
    </row>
    <row r="125" spans="1:11" ht="15.75" customHeight="1">
      <c r="A125" s="14" t="s">
        <v>23</v>
      </c>
      <c r="B125" s="90" t="s">
        <v>152</v>
      </c>
      <c r="C125" s="89">
        <v>32</v>
      </c>
      <c r="D125" s="88">
        <v>22</v>
      </c>
      <c r="E125" s="85">
        <v>10</v>
      </c>
      <c r="F125" s="86">
        <v>12</v>
      </c>
      <c r="G125" s="87">
        <v>1584</v>
      </c>
      <c r="H125" s="87">
        <v>1632</v>
      </c>
      <c r="I125" s="51">
        <f>G125/D125</f>
        <v>72</v>
      </c>
      <c r="J125" s="51">
        <f>H125/D125</f>
        <v>74.18181818181819</v>
      </c>
      <c r="K125" s="52">
        <f>G125-H125</f>
        <v>-48</v>
      </c>
    </row>
    <row r="126" spans="1:11" ht="15.75" customHeight="1">
      <c r="A126" s="14" t="s">
        <v>23</v>
      </c>
      <c r="B126" s="15" t="s">
        <v>47</v>
      </c>
      <c r="C126" s="47">
        <v>31</v>
      </c>
      <c r="D126" s="14">
        <v>22</v>
      </c>
      <c r="E126" s="48">
        <v>9</v>
      </c>
      <c r="F126" s="49">
        <v>13</v>
      </c>
      <c r="G126" s="53">
        <v>1560</v>
      </c>
      <c r="H126" s="53">
        <v>1609</v>
      </c>
      <c r="I126" s="51">
        <f>G126/D126</f>
        <v>70.9090909090909</v>
      </c>
      <c r="J126" s="51">
        <f>H126/D126</f>
        <v>73.13636363636364</v>
      </c>
      <c r="K126" s="52">
        <f>G126-H126</f>
        <v>-49</v>
      </c>
    </row>
    <row r="127" spans="1:11" ht="15.75" customHeight="1">
      <c r="A127" s="14" t="s">
        <v>23</v>
      </c>
      <c r="B127" s="36" t="s">
        <v>37</v>
      </c>
      <c r="C127" s="47">
        <v>29</v>
      </c>
      <c r="D127" s="14">
        <v>22</v>
      </c>
      <c r="E127" s="48">
        <v>7</v>
      </c>
      <c r="F127" s="49">
        <v>15</v>
      </c>
      <c r="G127" s="50">
        <v>1507</v>
      </c>
      <c r="H127" s="50">
        <v>1694</v>
      </c>
      <c r="I127" s="51">
        <f t="shared" si="28"/>
        <v>68.5</v>
      </c>
      <c r="J127" s="51">
        <f t="shared" si="29"/>
        <v>77</v>
      </c>
      <c r="K127" s="52">
        <f t="shared" si="27"/>
        <v>-187</v>
      </c>
    </row>
    <row r="128" spans="1:12" ht="15.75" customHeight="1">
      <c r="A128" s="14" t="s">
        <v>23</v>
      </c>
      <c r="B128" s="36" t="s">
        <v>150</v>
      </c>
      <c r="C128" s="89">
        <v>24</v>
      </c>
      <c r="D128" s="14">
        <v>22</v>
      </c>
      <c r="E128" s="48">
        <v>2</v>
      </c>
      <c r="F128" s="49">
        <v>20</v>
      </c>
      <c r="G128" s="50">
        <v>1669</v>
      </c>
      <c r="H128" s="50">
        <v>1836</v>
      </c>
      <c r="I128" s="51">
        <f t="shared" si="28"/>
        <v>75.86363636363636</v>
      </c>
      <c r="J128" s="51">
        <f t="shared" si="29"/>
        <v>83.45454545454545</v>
      </c>
      <c r="K128" s="52">
        <f t="shared" si="27"/>
        <v>-167</v>
      </c>
      <c r="L128" s="57"/>
    </row>
    <row r="129" spans="1:13" ht="15.75" customHeight="1">
      <c r="A129" s="14" t="s">
        <v>23</v>
      </c>
      <c r="B129" s="91" t="s">
        <v>147</v>
      </c>
      <c r="C129" s="89">
        <v>24</v>
      </c>
      <c r="D129" s="88">
        <v>22</v>
      </c>
      <c r="E129" s="85">
        <v>2</v>
      </c>
      <c r="F129" s="86">
        <v>20</v>
      </c>
      <c r="G129" s="87">
        <v>1586</v>
      </c>
      <c r="H129" s="87">
        <v>2087</v>
      </c>
      <c r="I129" s="51">
        <f t="shared" si="28"/>
        <v>72.0909090909091</v>
      </c>
      <c r="J129" s="51">
        <f t="shared" si="29"/>
        <v>94.86363636363636</v>
      </c>
      <c r="K129" s="52">
        <f t="shared" si="27"/>
        <v>-501</v>
      </c>
      <c r="L129" s="57"/>
      <c r="M129" s="56">
        <f>SUM(I118:I129)/12</f>
        <v>77.14393939393939</v>
      </c>
    </row>
    <row r="130" spans="3:11" ht="9.75" customHeight="1">
      <c r="C130" s="14"/>
      <c r="D130" s="14"/>
      <c r="E130" s="14"/>
      <c r="F130" s="14"/>
      <c r="G130" s="14"/>
      <c r="H130" s="14"/>
      <c r="I130" s="51"/>
      <c r="J130" s="51"/>
      <c r="K130" s="52"/>
    </row>
    <row r="131" spans="1:11" ht="15.75" customHeight="1">
      <c r="A131" s="14" t="s">
        <v>24</v>
      </c>
      <c r="B131" s="34" t="s">
        <v>75</v>
      </c>
      <c r="C131" s="47">
        <v>36</v>
      </c>
      <c r="D131" s="50">
        <v>20</v>
      </c>
      <c r="E131" s="48">
        <v>16</v>
      </c>
      <c r="F131" s="49">
        <v>4</v>
      </c>
      <c r="G131" s="50">
        <v>1832</v>
      </c>
      <c r="H131" s="50">
        <v>1566</v>
      </c>
      <c r="I131" s="51">
        <f aca="true" t="shared" si="30" ref="I131:I141">G131/D131</f>
        <v>91.6</v>
      </c>
      <c r="J131" s="51">
        <f aca="true" t="shared" si="31" ref="J131:J141">H131/D131</f>
        <v>78.3</v>
      </c>
      <c r="K131" s="52">
        <f aca="true" t="shared" si="32" ref="K131:K141">G131-H131</f>
        <v>266</v>
      </c>
    </row>
    <row r="132" spans="1:11" ht="15.75" customHeight="1">
      <c r="A132" s="14" t="s">
        <v>24</v>
      </c>
      <c r="B132" s="15" t="s">
        <v>73</v>
      </c>
      <c r="C132" s="47">
        <v>34</v>
      </c>
      <c r="D132" s="50">
        <v>20</v>
      </c>
      <c r="E132" s="48">
        <v>14</v>
      </c>
      <c r="F132" s="49">
        <v>6</v>
      </c>
      <c r="G132" s="50">
        <v>1746</v>
      </c>
      <c r="H132" s="50">
        <v>1626</v>
      </c>
      <c r="I132" s="51">
        <f t="shared" si="30"/>
        <v>87.3</v>
      </c>
      <c r="J132" s="51">
        <f t="shared" si="31"/>
        <v>81.3</v>
      </c>
      <c r="K132" s="52">
        <f t="shared" si="32"/>
        <v>120</v>
      </c>
    </row>
    <row r="133" spans="1:11" ht="15.75" customHeight="1">
      <c r="A133" s="14" t="s">
        <v>24</v>
      </c>
      <c r="B133" s="15" t="s">
        <v>32</v>
      </c>
      <c r="C133" s="47">
        <v>33</v>
      </c>
      <c r="D133" s="50">
        <v>20</v>
      </c>
      <c r="E133" s="48">
        <v>13</v>
      </c>
      <c r="F133" s="49">
        <v>7</v>
      </c>
      <c r="G133" s="50">
        <v>1614</v>
      </c>
      <c r="H133" s="50">
        <v>1564</v>
      </c>
      <c r="I133" s="51">
        <f t="shared" si="30"/>
        <v>80.7</v>
      </c>
      <c r="J133" s="51">
        <f t="shared" si="31"/>
        <v>78.2</v>
      </c>
      <c r="K133" s="52">
        <f t="shared" si="32"/>
        <v>50</v>
      </c>
    </row>
    <row r="134" spans="1:11" ht="15.75" customHeight="1">
      <c r="A134" s="14" t="s">
        <v>24</v>
      </c>
      <c r="B134" s="15" t="s">
        <v>31</v>
      </c>
      <c r="C134" s="47">
        <v>33</v>
      </c>
      <c r="D134" s="50">
        <v>20</v>
      </c>
      <c r="E134" s="48">
        <v>13</v>
      </c>
      <c r="F134" s="49">
        <v>7</v>
      </c>
      <c r="G134" s="50">
        <v>1837</v>
      </c>
      <c r="H134" s="50">
        <v>1683</v>
      </c>
      <c r="I134" s="51">
        <f t="shared" si="30"/>
        <v>91.85</v>
      </c>
      <c r="J134" s="51">
        <f t="shared" si="31"/>
        <v>84.15</v>
      </c>
      <c r="K134" s="52">
        <f t="shared" si="32"/>
        <v>154</v>
      </c>
    </row>
    <row r="135" spans="1:11" ht="15.75" customHeight="1">
      <c r="A135" s="14" t="s">
        <v>24</v>
      </c>
      <c r="B135" s="15" t="s">
        <v>51</v>
      </c>
      <c r="C135" s="47">
        <v>32</v>
      </c>
      <c r="D135" s="50">
        <v>20</v>
      </c>
      <c r="E135" s="48">
        <v>12</v>
      </c>
      <c r="F135" s="49">
        <v>8</v>
      </c>
      <c r="G135" s="50">
        <v>1719</v>
      </c>
      <c r="H135" s="50">
        <v>1567</v>
      </c>
      <c r="I135" s="51">
        <f t="shared" si="30"/>
        <v>85.95</v>
      </c>
      <c r="J135" s="51">
        <f t="shared" si="31"/>
        <v>78.35</v>
      </c>
      <c r="K135" s="52">
        <f t="shared" si="32"/>
        <v>152</v>
      </c>
    </row>
    <row r="136" spans="1:11" ht="15.75" customHeight="1">
      <c r="A136" s="14" t="s">
        <v>24</v>
      </c>
      <c r="B136" s="15" t="s">
        <v>74</v>
      </c>
      <c r="C136" s="47">
        <v>31</v>
      </c>
      <c r="D136" s="50">
        <v>20</v>
      </c>
      <c r="E136" s="48">
        <v>11</v>
      </c>
      <c r="F136" s="49">
        <v>9</v>
      </c>
      <c r="G136" s="53">
        <v>1686</v>
      </c>
      <c r="H136" s="53">
        <v>1636</v>
      </c>
      <c r="I136" s="51">
        <f t="shared" si="30"/>
        <v>84.3</v>
      </c>
      <c r="J136" s="51">
        <f t="shared" si="31"/>
        <v>81.8</v>
      </c>
      <c r="K136" s="52">
        <f t="shared" si="32"/>
        <v>50</v>
      </c>
    </row>
    <row r="137" spans="1:11" ht="15.75" customHeight="1">
      <c r="A137" s="14" t="s">
        <v>24</v>
      </c>
      <c r="B137" s="82" t="s">
        <v>36</v>
      </c>
      <c r="C137" s="89">
        <v>30</v>
      </c>
      <c r="D137" s="87">
        <v>20</v>
      </c>
      <c r="E137" s="85">
        <v>10</v>
      </c>
      <c r="F137" s="86">
        <v>10</v>
      </c>
      <c r="G137" s="87">
        <v>1687</v>
      </c>
      <c r="H137" s="87">
        <v>1698</v>
      </c>
      <c r="I137" s="51">
        <f t="shared" si="30"/>
        <v>84.35</v>
      </c>
      <c r="J137" s="51">
        <f t="shared" si="31"/>
        <v>84.9</v>
      </c>
      <c r="K137" s="52">
        <f t="shared" si="32"/>
        <v>-11</v>
      </c>
    </row>
    <row r="138" spans="1:11" ht="15.75" customHeight="1">
      <c r="A138" s="14" t="s">
        <v>24</v>
      </c>
      <c r="B138" s="15" t="s">
        <v>52</v>
      </c>
      <c r="C138" s="47">
        <v>28</v>
      </c>
      <c r="D138" s="50">
        <v>20</v>
      </c>
      <c r="E138" s="48">
        <v>8</v>
      </c>
      <c r="F138" s="49">
        <v>12</v>
      </c>
      <c r="G138" s="50">
        <v>1530</v>
      </c>
      <c r="H138" s="50">
        <v>1555</v>
      </c>
      <c r="I138" s="51">
        <f t="shared" si="30"/>
        <v>76.5</v>
      </c>
      <c r="J138" s="51">
        <f t="shared" si="31"/>
        <v>77.75</v>
      </c>
      <c r="K138" s="52">
        <f t="shared" si="32"/>
        <v>-25</v>
      </c>
    </row>
    <row r="139" spans="1:11" ht="15.75" customHeight="1">
      <c r="A139" s="14" t="s">
        <v>24</v>
      </c>
      <c r="B139" s="36" t="s">
        <v>48</v>
      </c>
      <c r="C139" s="47">
        <v>27</v>
      </c>
      <c r="D139" s="50">
        <v>20</v>
      </c>
      <c r="E139" s="48">
        <v>7</v>
      </c>
      <c r="F139" s="49">
        <v>13</v>
      </c>
      <c r="G139" s="50">
        <v>1614</v>
      </c>
      <c r="H139" s="50">
        <v>1719</v>
      </c>
      <c r="I139" s="51">
        <f t="shared" si="30"/>
        <v>80.7</v>
      </c>
      <c r="J139" s="51">
        <f t="shared" si="31"/>
        <v>85.95</v>
      </c>
      <c r="K139" s="52">
        <f t="shared" si="32"/>
        <v>-105</v>
      </c>
    </row>
    <row r="140" spans="1:11" ht="15.75" customHeight="1">
      <c r="A140" s="14" t="s">
        <v>24</v>
      </c>
      <c r="B140" s="36" t="s">
        <v>156</v>
      </c>
      <c r="C140" s="47">
        <v>26</v>
      </c>
      <c r="D140" s="50">
        <v>20</v>
      </c>
      <c r="E140" s="48">
        <v>6</v>
      </c>
      <c r="F140" s="49">
        <v>14</v>
      </c>
      <c r="G140" s="50">
        <v>1562</v>
      </c>
      <c r="H140" s="50">
        <v>1657</v>
      </c>
      <c r="I140" s="51">
        <f t="shared" si="30"/>
        <v>78.1</v>
      </c>
      <c r="J140" s="51">
        <f t="shared" si="31"/>
        <v>82.85</v>
      </c>
      <c r="K140" s="52">
        <f t="shared" si="32"/>
        <v>-95</v>
      </c>
    </row>
    <row r="141" spans="1:13" ht="15.75" customHeight="1">
      <c r="A141" s="14" t="s">
        <v>24</v>
      </c>
      <c r="B141" s="91" t="s">
        <v>157</v>
      </c>
      <c r="C141" s="89">
        <v>20</v>
      </c>
      <c r="D141" s="50">
        <v>20</v>
      </c>
      <c r="E141" s="85">
        <v>0</v>
      </c>
      <c r="F141" s="86">
        <v>20</v>
      </c>
      <c r="G141" s="87">
        <v>1326</v>
      </c>
      <c r="H141" s="87">
        <v>1882</v>
      </c>
      <c r="I141" s="51">
        <f t="shared" si="30"/>
        <v>66.3</v>
      </c>
      <c r="J141" s="51">
        <f t="shared" si="31"/>
        <v>94.1</v>
      </c>
      <c r="K141" s="52">
        <f t="shared" si="32"/>
        <v>-556</v>
      </c>
      <c r="L141" s="57"/>
      <c r="M141" s="56">
        <f>SUM(I131:I141)/11</f>
        <v>82.51363636363637</v>
      </c>
    </row>
    <row r="142" spans="3:11" ht="11.25" customHeight="1">
      <c r="C142" s="14"/>
      <c r="D142" s="14"/>
      <c r="E142" s="14"/>
      <c r="F142" s="14"/>
      <c r="G142" s="14"/>
      <c r="H142" s="14"/>
      <c r="I142" s="51"/>
      <c r="J142" s="51"/>
      <c r="K142" s="52"/>
    </row>
    <row r="143" spans="1:11" ht="15.75" customHeight="1">
      <c r="A143" s="14" t="s">
        <v>25</v>
      </c>
      <c r="B143" s="44" t="s">
        <v>160</v>
      </c>
      <c r="C143" s="47">
        <v>40</v>
      </c>
      <c r="D143" s="14">
        <v>22</v>
      </c>
      <c r="E143" s="48">
        <v>18</v>
      </c>
      <c r="F143" s="49">
        <v>4</v>
      </c>
      <c r="G143" s="53">
        <v>1879</v>
      </c>
      <c r="H143" s="53">
        <v>1626</v>
      </c>
      <c r="I143" s="51">
        <f>G143/D143</f>
        <v>85.4090909090909</v>
      </c>
      <c r="J143" s="51">
        <f>H143/D143</f>
        <v>73.9090909090909</v>
      </c>
      <c r="K143" s="52">
        <f aca="true" t="shared" si="33" ref="K143:K154">G143-H143</f>
        <v>253</v>
      </c>
    </row>
    <row r="144" spans="1:11" ht="15.75" customHeight="1">
      <c r="A144" s="14" t="s">
        <v>25</v>
      </c>
      <c r="B144" s="82" t="s">
        <v>33</v>
      </c>
      <c r="C144" s="89">
        <v>40</v>
      </c>
      <c r="D144" s="88">
        <v>22</v>
      </c>
      <c r="E144" s="85">
        <v>18</v>
      </c>
      <c r="F144" s="86">
        <v>4</v>
      </c>
      <c r="G144" s="87">
        <v>1979</v>
      </c>
      <c r="H144" s="87">
        <v>1633</v>
      </c>
      <c r="I144" s="51">
        <f aca="true" t="shared" si="34" ref="I144:I154">G144/D144</f>
        <v>89.95454545454545</v>
      </c>
      <c r="J144" s="51">
        <f aca="true" t="shared" si="35" ref="J144:J154">H144/D144</f>
        <v>74.22727272727273</v>
      </c>
      <c r="K144" s="52">
        <f t="shared" si="33"/>
        <v>346</v>
      </c>
    </row>
    <row r="145" spans="1:11" ht="15.75" customHeight="1">
      <c r="A145" s="14" t="s">
        <v>25</v>
      </c>
      <c r="B145" s="15" t="s">
        <v>35</v>
      </c>
      <c r="C145" s="47">
        <v>39</v>
      </c>
      <c r="D145" s="14">
        <v>22</v>
      </c>
      <c r="E145" s="48">
        <v>17</v>
      </c>
      <c r="F145" s="49">
        <v>5</v>
      </c>
      <c r="G145" s="50">
        <v>1939</v>
      </c>
      <c r="H145" s="50">
        <v>1685</v>
      </c>
      <c r="I145" s="51">
        <f t="shared" si="34"/>
        <v>88.13636363636364</v>
      </c>
      <c r="J145" s="51">
        <f t="shared" si="35"/>
        <v>76.5909090909091</v>
      </c>
      <c r="K145" s="52">
        <f t="shared" si="33"/>
        <v>254</v>
      </c>
    </row>
    <row r="146" spans="1:11" ht="15.75" customHeight="1">
      <c r="A146" s="14" t="s">
        <v>25</v>
      </c>
      <c r="B146" s="15" t="s">
        <v>164</v>
      </c>
      <c r="C146" s="47">
        <v>36</v>
      </c>
      <c r="D146" s="14">
        <v>22</v>
      </c>
      <c r="E146" s="48">
        <v>14</v>
      </c>
      <c r="F146" s="49">
        <v>8</v>
      </c>
      <c r="G146" s="50">
        <v>1899</v>
      </c>
      <c r="H146" s="50">
        <v>1736</v>
      </c>
      <c r="I146" s="51">
        <f t="shared" si="34"/>
        <v>86.31818181818181</v>
      </c>
      <c r="J146" s="51">
        <f t="shared" si="35"/>
        <v>78.9090909090909</v>
      </c>
      <c r="K146" s="52">
        <f t="shared" si="33"/>
        <v>163</v>
      </c>
    </row>
    <row r="147" spans="1:11" ht="15.75" customHeight="1">
      <c r="A147" s="14" t="s">
        <v>25</v>
      </c>
      <c r="B147" s="15" t="s">
        <v>158</v>
      </c>
      <c r="C147" s="47">
        <v>34</v>
      </c>
      <c r="D147" s="14">
        <v>22</v>
      </c>
      <c r="E147" s="48">
        <v>12</v>
      </c>
      <c r="F147" s="49">
        <v>10</v>
      </c>
      <c r="G147" s="50">
        <v>1760</v>
      </c>
      <c r="H147" s="50">
        <v>1748</v>
      </c>
      <c r="I147" s="51">
        <f t="shared" si="34"/>
        <v>80</v>
      </c>
      <c r="J147" s="51">
        <f t="shared" si="35"/>
        <v>79.45454545454545</v>
      </c>
      <c r="K147" s="52">
        <f t="shared" si="33"/>
        <v>12</v>
      </c>
    </row>
    <row r="148" spans="1:11" ht="15.75" customHeight="1">
      <c r="A148" s="14" t="s">
        <v>25</v>
      </c>
      <c r="B148" s="15" t="s">
        <v>162</v>
      </c>
      <c r="C148" s="47">
        <v>33</v>
      </c>
      <c r="D148" s="14">
        <v>22</v>
      </c>
      <c r="E148" s="48">
        <v>11</v>
      </c>
      <c r="F148" s="49">
        <v>11</v>
      </c>
      <c r="G148" s="50">
        <v>1648</v>
      </c>
      <c r="H148" s="50">
        <v>1676</v>
      </c>
      <c r="I148" s="51">
        <f t="shared" si="34"/>
        <v>74.9090909090909</v>
      </c>
      <c r="J148" s="51">
        <f t="shared" si="35"/>
        <v>76.18181818181819</v>
      </c>
      <c r="K148" s="52">
        <f t="shared" si="33"/>
        <v>-28</v>
      </c>
    </row>
    <row r="149" spans="1:11" ht="15.75" customHeight="1">
      <c r="A149" s="14" t="s">
        <v>25</v>
      </c>
      <c r="B149" s="15" t="s">
        <v>39</v>
      </c>
      <c r="C149" s="89">
        <v>32</v>
      </c>
      <c r="D149" s="14">
        <v>22</v>
      </c>
      <c r="E149" s="48">
        <v>10</v>
      </c>
      <c r="F149" s="49">
        <v>12</v>
      </c>
      <c r="G149" s="50">
        <v>1831</v>
      </c>
      <c r="H149" s="50">
        <v>1889</v>
      </c>
      <c r="I149" s="51">
        <f t="shared" si="34"/>
        <v>83.22727272727273</v>
      </c>
      <c r="J149" s="51">
        <f t="shared" si="35"/>
        <v>85.86363636363636</v>
      </c>
      <c r="K149" s="52">
        <f t="shared" si="33"/>
        <v>-58</v>
      </c>
    </row>
    <row r="150" spans="1:11" ht="15.75" customHeight="1">
      <c r="A150" s="14" t="s">
        <v>25</v>
      </c>
      <c r="B150" s="82" t="s">
        <v>58</v>
      </c>
      <c r="C150" s="89">
        <v>32</v>
      </c>
      <c r="D150" s="88">
        <v>22</v>
      </c>
      <c r="E150" s="85">
        <v>10</v>
      </c>
      <c r="F150" s="86">
        <v>12</v>
      </c>
      <c r="G150" s="87">
        <v>1855</v>
      </c>
      <c r="H150" s="87">
        <v>1896</v>
      </c>
      <c r="I150" s="51">
        <f t="shared" si="34"/>
        <v>84.31818181818181</v>
      </c>
      <c r="J150" s="51">
        <f t="shared" si="35"/>
        <v>86.18181818181819</v>
      </c>
      <c r="K150" s="52">
        <f t="shared" si="33"/>
        <v>-41</v>
      </c>
    </row>
    <row r="151" spans="1:11" ht="15.75" customHeight="1">
      <c r="A151" s="14" t="s">
        <v>25</v>
      </c>
      <c r="B151" s="15" t="s">
        <v>53</v>
      </c>
      <c r="C151" s="47">
        <v>31</v>
      </c>
      <c r="D151" s="14">
        <v>22</v>
      </c>
      <c r="E151" s="48">
        <v>9</v>
      </c>
      <c r="F151" s="49">
        <v>13</v>
      </c>
      <c r="G151" s="50">
        <v>1701</v>
      </c>
      <c r="H151" s="50">
        <v>1827</v>
      </c>
      <c r="I151" s="51">
        <f t="shared" si="34"/>
        <v>77.31818181818181</v>
      </c>
      <c r="J151" s="51">
        <f t="shared" si="35"/>
        <v>83.04545454545455</v>
      </c>
      <c r="K151" s="52">
        <f t="shared" si="33"/>
        <v>-126</v>
      </c>
    </row>
    <row r="152" spans="1:11" ht="15.75" customHeight="1">
      <c r="A152" s="14" t="s">
        <v>25</v>
      </c>
      <c r="B152" s="36" t="s">
        <v>76</v>
      </c>
      <c r="C152" s="47">
        <v>30</v>
      </c>
      <c r="D152" s="14">
        <v>22</v>
      </c>
      <c r="E152" s="48">
        <v>8</v>
      </c>
      <c r="F152" s="49">
        <v>14</v>
      </c>
      <c r="G152" s="50">
        <v>1859</v>
      </c>
      <c r="H152" s="50">
        <v>1963</v>
      </c>
      <c r="I152" s="51">
        <f t="shared" si="34"/>
        <v>84.5</v>
      </c>
      <c r="J152" s="51">
        <f t="shared" si="35"/>
        <v>89.22727272727273</v>
      </c>
      <c r="K152" s="52">
        <f t="shared" si="33"/>
        <v>-104</v>
      </c>
    </row>
    <row r="153" spans="1:11" ht="15.75" customHeight="1">
      <c r="A153" s="14" t="s">
        <v>25</v>
      </c>
      <c r="B153" s="91" t="s">
        <v>161</v>
      </c>
      <c r="C153" s="89">
        <v>26</v>
      </c>
      <c r="D153" s="88">
        <v>22</v>
      </c>
      <c r="E153" s="85">
        <v>4</v>
      </c>
      <c r="F153" s="86">
        <v>18</v>
      </c>
      <c r="G153" s="87">
        <v>1446</v>
      </c>
      <c r="H153" s="87">
        <v>1762</v>
      </c>
      <c r="I153" s="51">
        <f t="shared" si="34"/>
        <v>65.72727272727273</v>
      </c>
      <c r="J153" s="51">
        <f t="shared" si="35"/>
        <v>80.0909090909091</v>
      </c>
      <c r="K153" s="52">
        <f t="shared" si="33"/>
        <v>-316</v>
      </c>
    </row>
    <row r="154" spans="1:13" ht="15.75" customHeight="1">
      <c r="A154" s="14" t="s">
        <v>25</v>
      </c>
      <c r="B154" s="91" t="s">
        <v>159</v>
      </c>
      <c r="C154" s="89">
        <v>23</v>
      </c>
      <c r="D154" s="88">
        <v>22</v>
      </c>
      <c r="E154" s="85">
        <v>1</v>
      </c>
      <c r="F154" s="86">
        <v>21</v>
      </c>
      <c r="G154" s="87">
        <v>1586</v>
      </c>
      <c r="H154" s="87">
        <v>1941</v>
      </c>
      <c r="I154" s="51">
        <f t="shared" si="34"/>
        <v>72.0909090909091</v>
      </c>
      <c r="J154" s="51">
        <f t="shared" si="35"/>
        <v>88.22727272727273</v>
      </c>
      <c r="K154" s="52">
        <f t="shared" si="33"/>
        <v>-355</v>
      </c>
      <c r="L154" s="57"/>
      <c r="M154" s="56">
        <f>SUM(I143:I154)/12</f>
        <v>80.99242424242424</v>
      </c>
    </row>
    <row r="155" spans="3:11" ht="10.5" customHeight="1">
      <c r="C155" s="14"/>
      <c r="D155" s="14"/>
      <c r="E155" s="14"/>
      <c r="F155" s="14"/>
      <c r="G155" s="14"/>
      <c r="H155" s="14"/>
      <c r="I155" s="14"/>
      <c r="J155" s="14"/>
      <c r="K155" s="52"/>
    </row>
    <row r="156" spans="3:13" ht="18" customHeight="1">
      <c r="C156" s="14"/>
      <c r="D156" s="14"/>
      <c r="E156" s="14"/>
      <c r="F156" s="14"/>
      <c r="G156" s="14">
        <f>SUM(G1:G154)</f>
        <v>244397</v>
      </c>
      <c r="H156" s="14">
        <f>SUM(H1:H154)</f>
        <v>244397</v>
      </c>
      <c r="I156" s="51">
        <f>SUM(I1:I154)/142</f>
        <v>79.38687580025608</v>
      </c>
      <c r="J156" s="51">
        <f>SUM(J1:J154)/142</f>
        <v>79.38687580025605</v>
      </c>
      <c r="K156" s="14">
        <f>SUM(K1:K154)</f>
        <v>0</v>
      </c>
      <c r="M156" s="96">
        <f>SUM(M1:M154)/12</f>
        <v>79.42304292929292</v>
      </c>
    </row>
    <row r="157" spans="3:11" ht="15"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3:11" ht="15"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3:11" ht="15"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3:11" ht="15"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3:11" ht="15"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3:11" ht="15"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3:11" ht="15"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3:11" ht="15"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3:11" ht="15"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7:8" ht="15">
      <c r="G166" s="14"/>
      <c r="H166" s="14"/>
    </row>
    <row r="167" spans="7:8" ht="15">
      <c r="G167" s="14"/>
      <c r="H167" s="14"/>
    </row>
    <row r="168" spans="7:8" ht="15">
      <c r="G168" s="14"/>
      <c r="H168" s="14"/>
    </row>
    <row r="169" spans="7:8" ht="15">
      <c r="G169" s="14"/>
      <c r="H169" s="14"/>
    </row>
    <row r="170" spans="7:8" ht="15">
      <c r="G170" s="14"/>
      <c r="H170" s="14"/>
    </row>
    <row r="171" spans="7:8" ht="15">
      <c r="G171" s="14"/>
      <c r="H171" s="14"/>
    </row>
  </sheetData>
  <printOptions gridLines="1" horizontalCentered="1"/>
  <pageMargins left="0.1968503937007874" right="0.2362204724409449" top="0.54" bottom="0.93" header="0.07874015748031496" footer="0.2755905511811024"/>
  <pageSetup fitToHeight="3" fitToWidth="1" horizontalDpi="300" verticalDpi="300" orientation="portrait" paperSize="9" scale="96" r:id="rId1"/>
  <headerFooter alignWithMargins="0">
    <oddHeader>&amp;C&amp;A 2003-2004, fait le &amp;D</oddHeader>
    <oddFooter>&amp;L&amp;"Candida BT,Roman"Typo Candida BT :  leader de poule&amp;"Script12 BT,Roman"
&amp;"Square721 Ex BT,Roman"&amp;11Typo Square 721ExBT : les relégables (soulignée = dernière)
&amp;"Arial,Normal"&amp;9En gras : équipes montant de Région; en italique : équipes descendant de N2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2.625" style="0" customWidth="1"/>
    <col min="3" max="3" width="25.625" style="11" bestFit="1" customWidth="1"/>
    <col min="4" max="4" width="1.875" style="0" bestFit="1" customWidth="1"/>
    <col min="5" max="5" width="4.00390625" style="0" customWidth="1"/>
  </cols>
  <sheetData>
    <row r="1" spans="1:7" ht="15.75">
      <c r="A1" s="2">
        <v>1</v>
      </c>
      <c r="B1" s="14" t="s">
        <v>19</v>
      </c>
      <c r="C1" s="82" t="s">
        <v>71</v>
      </c>
      <c r="D1" s="89"/>
      <c r="E1" s="14">
        <v>22</v>
      </c>
      <c r="F1" s="87">
        <v>2143</v>
      </c>
      <c r="G1" s="51">
        <f>F1/(E1)</f>
        <v>97.4090909090909</v>
      </c>
    </row>
    <row r="2" spans="1:7" ht="15.75">
      <c r="A2" s="2">
        <f>A1+1</f>
        <v>2</v>
      </c>
      <c r="B2" s="14" t="s">
        <v>9</v>
      </c>
      <c r="C2" s="15" t="s">
        <v>81</v>
      </c>
      <c r="D2" s="83"/>
      <c r="E2" s="50">
        <v>20</v>
      </c>
      <c r="F2" s="50">
        <v>1901</v>
      </c>
      <c r="G2" s="51">
        <f aca="true" t="shared" si="0" ref="G2:G33">F2/E2</f>
        <v>95.05</v>
      </c>
    </row>
    <row r="3" spans="1:7" ht="15.75" customHeight="1">
      <c r="A3" s="2">
        <f aca="true" t="shared" si="1" ref="A3:A18">A2+1</f>
        <v>3</v>
      </c>
      <c r="B3" s="14" t="s">
        <v>17</v>
      </c>
      <c r="C3" s="34" t="s">
        <v>78</v>
      </c>
      <c r="D3" s="47"/>
      <c r="E3" s="14">
        <v>22</v>
      </c>
      <c r="F3" s="50">
        <v>2080</v>
      </c>
      <c r="G3" s="51">
        <f t="shared" si="0"/>
        <v>94.54545454545455</v>
      </c>
    </row>
    <row r="4" spans="1:7" ht="15.75">
      <c r="A4" s="2">
        <f t="shared" si="1"/>
        <v>4</v>
      </c>
      <c r="B4" s="14" t="s">
        <v>20</v>
      </c>
      <c r="C4" s="93" t="s">
        <v>134</v>
      </c>
      <c r="D4" s="89"/>
      <c r="E4" s="88">
        <v>22</v>
      </c>
      <c r="F4" s="87">
        <v>2075</v>
      </c>
      <c r="G4" s="51">
        <f t="shared" si="0"/>
        <v>94.31818181818181</v>
      </c>
    </row>
    <row r="5" spans="1:7" ht="15.75">
      <c r="A5" s="2">
        <f t="shared" si="1"/>
        <v>5</v>
      </c>
      <c r="B5" s="14" t="s">
        <v>9</v>
      </c>
      <c r="C5" s="34" t="s">
        <v>10</v>
      </c>
      <c r="D5" s="83"/>
      <c r="E5" s="50">
        <v>20</v>
      </c>
      <c r="F5" s="50">
        <v>1858</v>
      </c>
      <c r="G5" s="51">
        <f t="shared" si="0"/>
        <v>92.9</v>
      </c>
    </row>
    <row r="6" spans="1:7" ht="15.75">
      <c r="A6" s="2">
        <f t="shared" si="1"/>
        <v>6</v>
      </c>
      <c r="B6" s="14" t="s">
        <v>24</v>
      </c>
      <c r="C6" s="15" t="s">
        <v>31</v>
      </c>
      <c r="D6" s="47"/>
      <c r="E6" s="50">
        <v>20</v>
      </c>
      <c r="F6" s="50">
        <v>1837</v>
      </c>
      <c r="G6" s="51">
        <f t="shared" si="0"/>
        <v>91.85</v>
      </c>
    </row>
    <row r="7" spans="1:7" ht="15.75">
      <c r="A7" s="2">
        <f t="shared" si="1"/>
        <v>7</v>
      </c>
      <c r="B7" s="14" t="s">
        <v>24</v>
      </c>
      <c r="C7" s="34" t="s">
        <v>75</v>
      </c>
      <c r="D7" s="47"/>
      <c r="E7" s="50">
        <v>20</v>
      </c>
      <c r="F7" s="50">
        <v>1832</v>
      </c>
      <c r="G7" s="51">
        <f t="shared" si="0"/>
        <v>91.6</v>
      </c>
    </row>
    <row r="8" spans="1:7" ht="15.75">
      <c r="A8" s="2">
        <f t="shared" si="1"/>
        <v>8</v>
      </c>
      <c r="B8" s="14" t="s">
        <v>13</v>
      </c>
      <c r="C8" s="82" t="s">
        <v>61</v>
      </c>
      <c r="D8" s="89"/>
      <c r="E8" s="88">
        <v>22</v>
      </c>
      <c r="F8" s="87">
        <v>1994</v>
      </c>
      <c r="G8" s="51">
        <f t="shared" si="0"/>
        <v>90.63636363636364</v>
      </c>
    </row>
    <row r="9" spans="1:7" ht="15.75">
      <c r="A9" s="2">
        <f t="shared" si="1"/>
        <v>9</v>
      </c>
      <c r="B9" s="14" t="s">
        <v>16</v>
      </c>
      <c r="C9" s="34" t="s">
        <v>29</v>
      </c>
      <c r="D9" s="47"/>
      <c r="E9" s="14">
        <v>22</v>
      </c>
      <c r="F9" s="50">
        <v>1986</v>
      </c>
      <c r="G9" s="51">
        <f t="shared" si="0"/>
        <v>90.27272727272727</v>
      </c>
    </row>
    <row r="10" spans="1:7" ht="15.75">
      <c r="A10" s="2">
        <f t="shared" si="1"/>
        <v>10</v>
      </c>
      <c r="B10" s="14" t="s">
        <v>9</v>
      </c>
      <c r="C10" s="15" t="s">
        <v>56</v>
      </c>
      <c r="D10" s="83"/>
      <c r="E10" s="50">
        <v>20</v>
      </c>
      <c r="F10" s="53">
        <v>1805</v>
      </c>
      <c r="G10" s="51">
        <f t="shared" si="0"/>
        <v>90.25</v>
      </c>
    </row>
    <row r="11" spans="1:7" ht="15.75">
      <c r="A11" s="2">
        <f t="shared" si="1"/>
        <v>11</v>
      </c>
      <c r="B11" s="14" t="s">
        <v>25</v>
      </c>
      <c r="C11" s="82" t="s">
        <v>33</v>
      </c>
      <c r="D11" s="89"/>
      <c r="E11" s="88">
        <v>22</v>
      </c>
      <c r="F11" s="87">
        <v>1979</v>
      </c>
      <c r="G11" s="51">
        <f t="shared" si="0"/>
        <v>89.95454545454545</v>
      </c>
    </row>
    <row r="12" spans="1:7" ht="15.75">
      <c r="A12" s="2">
        <f t="shared" si="1"/>
        <v>12</v>
      </c>
      <c r="B12" s="14" t="s">
        <v>13</v>
      </c>
      <c r="C12" s="93" t="s">
        <v>99</v>
      </c>
      <c r="D12" s="89"/>
      <c r="E12" s="88">
        <v>22</v>
      </c>
      <c r="F12" s="87">
        <v>1970</v>
      </c>
      <c r="G12" s="51">
        <f t="shared" si="0"/>
        <v>89.54545454545455</v>
      </c>
    </row>
    <row r="13" spans="1:7" ht="15.75">
      <c r="A13" s="2">
        <f t="shared" si="1"/>
        <v>13</v>
      </c>
      <c r="B13" s="14" t="s">
        <v>20</v>
      </c>
      <c r="C13" s="15" t="s">
        <v>132</v>
      </c>
      <c r="D13" s="47"/>
      <c r="E13" s="14">
        <v>22</v>
      </c>
      <c r="F13" s="50">
        <v>1947</v>
      </c>
      <c r="G13" s="51">
        <f t="shared" si="0"/>
        <v>88.5</v>
      </c>
    </row>
    <row r="14" spans="1:7" ht="15.75">
      <c r="A14" s="2">
        <f t="shared" si="1"/>
        <v>14</v>
      </c>
      <c r="B14" s="14" t="s">
        <v>9</v>
      </c>
      <c r="C14" s="15" t="s">
        <v>82</v>
      </c>
      <c r="D14" s="83"/>
      <c r="E14" s="50">
        <v>20</v>
      </c>
      <c r="F14" s="50">
        <v>1763</v>
      </c>
      <c r="G14" s="51">
        <f t="shared" si="0"/>
        <v>88.15</v>
      </c>
    </row>
    <row r="15" spans="1:7" ht="15.75">
      <c r="A15" s="2">
        <f t="shared" si="1"/>
        <v>15</v>
      </c>
      <c r="B15" s="14" t="s">
        <v>25</v>
      </c>
      <c r="C15" s="15" t="s">
        <v>35</v>
      </c>
      <c r="D15" s="47"/>
      <c r="E15" s="14">
        <v>22</v>
      </c>
      <c r="F15" s="50">
        <v>1939</v>
      </c>
      <c r="G15" s="51">
        <f t="shared" si="0"/>
        <v>88.13636363636364</v>
      </c>
    </row>
    <row r="16" spans="1:7" ht="15.75">
      <c r="A16" s="2">
        <f t="shared" si="1"/>
        <v>16</v>
      </c>
      <c r="B16" s="14" t="s">
        <v>20</v>
      </c>
      <c r="C16" s="15" t="s">
        <v>70</v>
      </c>
      <c r="D16" s="47"/>
      <c r="E16" s="14">
        <v>22</v>
      </c>
      <c r="F16" s="50">
        <v>1935</v>
      </c>
      <c r="G16" s="51">
        <f t="shared" si="0"/>
        <v>87.95454545454545</v>
      </c>
    </row>
    <row r="17" spans="1:7" ht="15.75">
      <c r="A17" s="2">
        <f t="shared" si="1"/>
        <v>17</v>
      </c>
      <c r="B17" s="14" t="s">
        <v>24</v>
      </c>
      <c r="C17" s="15" t="s">
        <v>73</v>
      </c>
      <c r="D17" s="47"/>
      <c r="E17" s="50">
        <v>20</v>
      </c>
      <c r="F17" s="50">
        <v>1746</v>
      </c>
      <c r="G17" s="51">
        <f t="shared" si="0"/>
        <v>87.3</v>
      </c>
    </row>
    <row r="18" spans="1:7" ht="15.75">
      <c r="A18" s="2">
        <f t="shared" si="1"/>
        <v>18</v>
      </c>
      <c r="B18" s="14" t="s">
        <v>23</v>
      </c>
      <c r="C18" s="15" t="s">
        <v>153</v>
      </c>
      <c r="D18" s="47"/>
      <c r="E18" s="14">
        <v>22</v>
      </c>
      <c r="F18" s="50">
        <v>1917</v>
      </c>
      <c r="G18" s="51">
        <f t="shared" si="0"/>
        <v>87.13636363636364</v>
      </c>
    </row>
    <row r="19" spans="1:7" ht="15.75">
      <c r="A19" s="2">
        <f aca="true" t="shared" si="2" ref="A19:A34">A18+1</f>
        <v>19</v>
      </c>
      <c r="B19" s="14" t="s">
        <v>15</v>
      </c>
      <c r="C19" s="15" t="s">
        <v>104</v>
      </c>
      <c r="D19" s="47"/>
      <c r="E19" s="14">
        <v>22</v>
      </c>
      <c r="F19" s="50">
        <v>1911</v>
      </c>
      <c r="G19" s="51">
        <f t="shared" si="0"/>
        <v>86.86363636363636</v>
      </c>
    </row>
    <row r="20" spans="1:7" ht="15.75">
      <c r="A20" s="2">
        <f t="shared" si="2"/>
        <v>20</v>
      </c>
      <c r="B20" s="14" t="s">
        <v>11</v>
      </c>
      <c r="C20" s="15" t="s">
        <v>43</v>
      </c>
      <c r="D20" s="47"/>
      <c r="E20" s="14">
        <v>22</v>
      </c>
      <c r="F20" s="50">
        <v>1900</v>
      </c>
      <c r="G20" s="51">
        <f t="shared" si="0"/>
        <v>86.36363636363636</v>
      </c>
    </row>
    <row r="21" spans="1:7" ht="15.75">
      <c r="A21" s="2">
        <f t="shared" si="2"/>
        <v>21</v>
      </c>
      <c r="B21" s="14" t="s">
        <v>25</v>
      </c>
      <c r="C21" s="15" t="s">
        <v>164</v>
      </c>
      <c r="D21" s="47"/>
      <c r="E21" s="14">
        <v>22</v>
      </c>
      <c r="F21" s="50">
        <v>1899</v>
      </c>
      <c r="G21" s="51">
        <f t="shared" si="0"/>
        <v>86.31818181818181</v>
      </c>
    </row>
    <row r="22" spans="1:7" ht="15.75">
      <c r="A22" s="2">
        <f t="shared" si="2"/>
        <v>22</v>
      </c>
      <c r="B22" s="14" t="s">
        <v>24</v>
      </c>
      <c r="C22" s="15" t="s">
        <v>51</v>
      </c>
      <c r="D22" s="47"/>
      <c r="E22" s="50">
        <v>20</v>
      </c>
      <c r="F22" s="50">
        <v>1719</v>
      </c>
      <c r="G22" s="51">
        <f t="shared" si="0"/>
        <v>85.95</v>
      </c>
    </row>
    <row r="23" spans="1:7" ht="15.75">
      <c r="A23" s="2">
        <f t="shared" si="2"/>
        <v>23</v>
      </c>
      <c r="B23" s="14" t="s">
        <v>15</v>
      </c>
      <c r="C23" s="15" t="s">
        <v>105</v>
      </c>
      <c r="D23" s="47"/>
      <c r="E23" s="14">
        <v>22</v>
      </c>
      <c r="F23" s="50">
        <v>1885</v>
      </c>
      <c r="G23" s="51">
        <f t="shared" si="0"/>
        <v>85.68181818181819</v>
      </c>
    </row>
    <row r="24" spans="1:7" ht="15.75">
      <c r="A24" s="2">
        <f t="shared" si="2"/>
        <v>24</v>
      </c>
      <c r="B24" s="14" t="s">
        <v>15</v>
      </c>
      <c r="C24" s="90" t="s">
        <v>106</v>
      </c>
      <c r="D24" s="89"/>
      <c r="E24" s="88">
        <v>22</v>
      </c>
      <c r="F24" s="87">
        <v>1882</v>
      </c>
      <c r="G24" s="51">
        <f t="shared" si="0"/>
        <v>85.54545454545455</v>
      </c>
    </row>
    <row r="25" spans="1:7" ht="15.75">
      <c r="A25" s="2">
        <f t="shared" si="2"/>
        <v>25</v>
      </c>
      <c r="B25" s="14" t="s">
        <v>13</v>
      </c>
      <c r="C25" s="82" t="s">
        <v>101</v>
      </c>
      <c r="D25" s="89"/>
      <c r="E25" s="88">
        <v>22</v>
      </c>
      <c r="F25" s="87">
        <v>1880</v>
      </c>
      <c r="G25" s="51">
        <f t="shared" si="0"/>
        <v>85.45454545454545</v>
      </c>
    </row>
    <row r="26" spans="1:7" ht="15.75">
      <c r="A26" s="2">
        <f t="shared" si="2"/>
        <v>26</v>
      </c>
      <c r="B26" s="14" t="s">
        <v>11</v>
      </c>
      <c r="C26" s="55" t="s">
        <v>89</v>
      </c>
      <c r="D26" s="47"/>
      <c r="E26" s="14">
        <v>22</v>
      </c>
      <c r="F26" s="53">
        <v>1879</v>
      </c>
      <c r="G26" s="51">
        <f t="shared" si="0"/>
        <v>85.4090909090909</v>
      </c>
    </row>
    <row r="27" spans="1:7" ht="15.75">
      <c r="A27" s="2">
        <f t="shared" si="2"/>
        <v>27</v>
      </c>
      <c r="B27" s="14" t="s">
        <v>25</v>
      </c>
      <c r="C27" s="44" t="s">
        <v>160</v>
      </c>
      <c r="D27" s="47"/>
      <c r="E27" s="14">
        <v>22</v>
      </c>
      <c r="F27" s="53">
        <v>1879</v>
      </c>
      <c r="G27" s="51">
        <f t="shared" si="0"/>
        <v>85.4090909090909</v>
      </c>
    </row>
    <row r="28" spans="1:7" ht="15.75">
      <c r="A28" s="2">
        <f t="shared" si="2"/>
        <v>28</v>
      </c>
      <c r="B28" s="14" t="s">
        <v>16</v>
      </c>
      <c r="C28" s="15" t="s">
        <v>42</v>
      </c>
      <c r="D28" s="47"/>
      <c r="E28" s="14">
        <v>22</v>
      </c>
      <c r="F28" s="50">
        <v>1870</v>
      </c>
      <c r="G28" s="51">
        <f t="shared" si="0"/>
        <v>85</v>
      </c>
    </row>
    <row r="29" spans="1:7" ht="15.75">
      <c r="A29" s="2">
        <f t="shared" si="2"/>
        <v>29</v>
      </c>
      <c r="B29" s="14" t="s">
        <v>20</v>
      </c>
      <c r="C29" s="15" t="s">
        <v>135</v>
      </c>
      <c r="D29" s="47"/>
      <c r="E29" s="14">
        <v>22</v>
      </c>
      <c r="F29" s="50">
        <v>1870</v>
      </c>
      <c r="G29" s="51">
        <f t="shared" si="0"/>
        <v>85</v>
      </c>
    </row>
    <row r="30" spans="1:7" ht="15.75">
      <c r="A30" s="2">
        <f t="shared" si="2"/>
        <v>30</v>
      </c>
      <c r="B30" s="14" t="s">
        <v>20</v>
      </c>
      <c r="C30" s="15" t="s">
        <v>69</v>
      </c>
      <c r="D30" s="89"/>
      <c r="E30" s="14">
        <v>22</v>
      </c>
      <c r="F30" s="50">
        <v>1867</v>
      </c>
      <c r="G30" s="51">
        <f t="shared" si="0"/>
        <v>84.86363636363636</v>
      </c>
    </row>
    <row r="31" spans="1:7" ht="15.75">
      <c r="A31" s="2">
        <f t="shared" si="2"/>
        <v>31</v>
      </c>
      <c r="B31" s="14" t="s">
        <v>13</v>
      </c>
      <c r="C31" s="92" t="s">
        <v>60</v>
      </c>
      <c r="D31" s="89"/>
      <c r="E31" s="88">
        <v>22</v>
      </c>
      <c r="F31" s="87">
        <v>1866</v>
      </c>
      <c r="G31" s="51">
        <f t="shared" si="0"/>
        <v>84.81818181818181</v>
      </c>
    </row>
    <row r="32" spans="1:7" ht="15.75">
      <c r="A32" s="2">
        <f t="shared" si="2"/>
        <v>32</v>
      </c>
      <c r="B32" s="14" t="s">
        <v>20</v>
      </c>
      <c r="C32" s="15" t="s">
        <v>54</v>
      </c>
      <c r="D32" s="47"/>
      <c r="E32" s="14">
        <v>22</v>
      </c>
      <c r="F32" s="50">
        <v>1860</v>
      </c>
      <c r="G32" s="51">
        <f t="shared" si="0"/>
        <v>84.54545454545455</v>
      </c>
    </row>
    <row r="33" spans="1:7" ht="15.75">
      <c r="A33" s="2">
        <f t="shared" si="2"/>
        <v>33</v>
      </c>
      <c r="B33" s="14" t="s">
        <v>25</v>
      </c>
      <c r="C33" s="36" t="s">
        <v>76</v>
      </c>
      <c r="D33" s="47"/>
      <c r="E33" s="14">
        <v>22</v>
      </c>
      <c r="F33" s="50">
        <v>1859</v>
      </c>
      <c r="G33" s="51">
        <f t="shared" si="0"/>
        <v>84.5</v>
      </c>
    </row>
    <row r="34" spans="1:7" ht="15.75">
      <c r="A34" s="2">
        <f t="shared" si="2"/>
        <v>34</v>
      </c>
      <c r="B34" s="14" t="s">
        <v>19</v>
      </c>
      <c r="C34" s="54" t="s">
        <v>129</v>
      </c>
      <c r="D34" s="47"/>
      <c r="E34" s="14">
        <v>22</v>
      </c>
      <c r="F34" s="50">
        <v>1858</v>
      </c>
      <c r="G34" s="51">
        <f aca="true" t="shared" si="3" ref="G34:G65">F34/E34</f>
        <v>84.45454545454545</v>
      </c>
    </row>
    <row r="35" spans="1:7" ht="15.75">
      <c r="A35" s="2">
        <f aca="true" t="shared" si="4" ref="A35:A50">A34+1</f>
        <v>35</v>
      </c>
      <c r="B35" s="14" t="s">
        <v>21</v>
      </c>
      <c r="C35" s="15" t="s">
        <v>46</v>
      </c>
      <c r="D35" s="47"/>
      <c r="E35" s="14">
        <v>22</v>
      </c>
      <c r="F35" s="50">
        <v>1856</v>
      </c>
      <c r="G35" s="51">
        <f t="shared" si="3"/>
        <v>84.36363636363636</v>
      </c>
    </row>
    <row r="36" spans="1:7" ht="15.75">
      <c r="A36" s="2">
        <f t="shared" si="4"/>
        <v>36</v>
      </c>
      <c r="B36" s="14" t="s">
        <v>24</v>
      </c>
      <c r="C36" s="82" t="s">
        <v>36</v>
      </c>
      <c r="D36" s="89"/>
      <c r="E36" s="87">
        <v>20</v>
      </c>
      <c r="F36" s="87">
        <v>1687</v>
      </c>
      <c r="G36" s="51">
        <f t="shared" si="3"/>
        <v>84.35</v>
      </c>
    </row>
    <row r="37" spans="1:7" ht="15.75">
      <c r="A37" s="2">
        <f t="shared" si="4"/>
        <v>37</v>
      </c>
      <c r="B37" s="14" t="s">
        <v>25</v>
      </c>
      <c r="C37" s="82" t="s">
        <v>58</v>
      </c>
      <c r="D37" s="89"/>
      <c r="E37" s="88">
        <v>22</v>
      </c>
      <c r="F37" s="87">
        <v>1855</v>
      </c>
      <c r="G37" s="51">
        <f t="shared" si="3"/>
        <v>84.31818181818181</v>
      </c>
    </row>
    <row r="38" spans="1:7" ht="15.75">
      <c r="A38" s="2">
        <f t="shared" si="4"/>
        <v>38</v>
      </c>
      <c r="B38" s="14" t="s">
        <v>24</v>
      </c>
      <c r="C38" s="15" t="s">
        <v>74</v>
      </c>
      <c r="D38" s="47"/>
      <c r="E38" s="50">
        <v>20</v>
      </c>
      <c r="F38" s="53">
        <v>1686</v>
      </c>
      <c r="G38" s="51">
        <f t="shared" si="3"/>
        <v>84.3</v>
      </c>
    </row>
    <row r="39" spans="1:7" ht="15.75">
      <c r="A39" s="2">
        <f t="shared" si="4"/>
        <v>39</v>
      </c>
      <c r="B39" s="14" t="s">
        <v>11</v>
      </c>
      <c r="C39" s="15" t="s">
        <v>34</v>
      </c>
      <c r="D39" s="47"/>
      <c r="E39" s="14">
        <v>22</v>
      </c>
      <c r="F39" s="50">
        <v>1854</v>
      </c>
      <c r="G39" s="51">
        <f t="shared" si="3"/>
        <v>84.27272727272727</v>
      </c>
    </row>
    <row r="40" spans="1:7" ht="15.75">
      <c r="A40" s="2">
        <f t="shared" si="4"/>
        <v>40</v>
      </c>
      <c r="B40" s="14" t="s">
        <v>19</v>
      </c>
      <c r="C40" s="15" t="s">
        <v>126</v>
      </c>
      <c r="D40" s="47"/>
      <c r="E40" s="14">
        <v>22</v>
      </c>
      <c r="F40" s="50">
        <v>1835</v>
      </c>
      <c r="G40" s="51">
        <f t="shared" si="3"/>
        <v>83.4090909090909</v>
      </c>
    </row>
    <row r="41" spans="1:7" ht="15.75">
      <c r="A41" s="2">
        <f t="shared" si="4"/>
        <v>41</v>
      </c>
      <c r="B41" s="14" t="s">
        <v>19</v>
      </c>
      <c r="C41" s="34" t="s">
        <v>127</v>
      </c>
      <c r="D41" s="47"/>
      <c r="E41" s="14">
        <v>22</v>
      </c>
      <c r="F41" s="50">
        <v>1831</v>
      </c>
      <c r="G41" s="51">
        <f t="shared" si="3"/>
        <v>83.22727272727273</v>
      </c>
    </row>
    <row r="42" spans="1:7" ht="15.75">
      <c r="A42" s="2">
        <f t="shared" si="4"/>
        <v>42</v>
      </c>
      <c r="B42" s="14" t="s">
        <v>25</v>
      </c>
      <c r="C42" s="15" t="s">
        <v>39</v>
      </c>
      <c r="D42" s="89"/>
      <c r="E42" s="14">
        <v>22</v>
      </c>
      <c r="F42" s="50">
        <v>1831</v>
      </c>
      <c r="G42" s="51">
        <f t="shared" si="3"/>
        <v>83.22727272727273</v>
      </c>
    </row>
    <row r="43" spans="1:7" ht="15.75">
      <c r="A43" s="2">
        <f t="shared" si="4"/>
        <v>43</v>
      </c>
      <c r="B43" s="14" t="s">
        <v>13</v>
      </c>
      <c r="C43" s="90" t="s">
        <v>96</v>
      </c>
      <c r="D43" s="89"/>
      <c r="E43" s="88">
        <v>22</v>
      </c>
      <c r="F43" s="87">
        <v>1829</v>
      </c>
      <c r="G43" s="51">
        <f t="shared" si="3"/>
        <v>83.13636363636364</v>
      </c>
    </row>
    <row r="44" spans="1:7" ht="15.75">
      <c r="A44" s="2">
        <f t="shared" si="4"/>
        <v>44</v>
      </c>
      <c r="B44" s="14" t="s">
        <v>16</v>
      </c>
      <c r="C44" s="55" t="s">
        <v>115</v>
      </c>
      <c r="D44" s="47"/>
      <c r="E44" s="14">
        <v>22</v>
      </c>
      <c r="F44" s="50">
        <v>1828</v>
      </c>
      <c r="G44" s="51">
        <f t="shared" si="3"/>
        <v>83.0909090909091</v>
      </c>
    </row>
    <row r="45" spans="1:7" ht="15.75">
      <c r="A45" s="2">
        <f t="shared" si="4"/>
        <v>45</v>
      </c>
      <c r="B45" s="14" t="s">
        <v>15</v>
      </c>
      <c r="C45" s="54" t="s">
        <v>109</v>
      </c>
      <c r="D45" s="47"/>
      <c r="E45" s="14">
        <v>22</v>
      </c>
      <c r="F45" s="50">
        <v>1827</v>
      </c>
      <c r="G45" s="51">
        <f t="shared" si="3"/>
        <v>83.04545454545455</v>
      </c>
    </row>
    <row r="46" spans="1:7" ht="15.75">
      <c r="A46" s="2">
        <f t="shared" si="4"/>
        <v>46</v>
      </c>
      <c r="B46" s="14" t="s">
        <v>15</v>
      </c>
      <c r="C46" s="34" t="s">
        <v>107</v>
      </c>
      <c r="D46" s="89"/>
      <c r="E46" s="14">
        <v>22</v>
      </c>
      <c r="F46" s="50">
        <v>1825</v>
      </c>
      <c r="G46" s="51">
        <f t="shared" si="3"/>
        <v>82.95454545454545</v>
      </c>
    </row>
    <row r="47" spans="1:7" ht="15.75">
      <c r="A47" s="2">
        <f t="shared" si="4"/>
        <v>47</v>
      </c>
      <c r="B47" s="14" t="s">
        <v>23</v>
      </c>
      <c r="C47" s="34" t="s">
        <v>151</v>
      </c>
      <c r="D47" s="47"/>
      <c r="E47" s="14">
        <v>22</v>
      </c>
      <c r="F47" s="50">
        <v>1822</v>
      </c>
      <c r="G47" s="51">
        <f t="shared" si="3"/>
        <v>82.81818181818181</v>
      </c>
    </row>
    <row r="48" spans="1:7" ht="15.75">
      <c r="A48" s="2">
        <f t="shared" si="4"/>
        <v>48</v>
      </c>
      <c r="B48" s="14" t="s">
        <v>13</v>
      </c>
      <c r="C48" s="82" t="s">
        <v>59</v>
      </c>
      <c r="D48" s="89"/>
      <c r="E48" s="88">
        <v>22</v>
      </c>
      <c r="F48" s="87">
        <v>1816</v>
      </c>
      <c r="G48" s="51">
        <f t="shared" si="3"/>
        <v>82.54545454545455</v>
      </c>
    </row>
    <row r="49" spans="1:7" ht="15.75">
      <c r="A49" s="2">
        <f t="shared" si="4"/>
        <v>49</v>
      </c>
      <c r="B49" s="14" t="s">
        <v>13</v>
      </c>
      <c r="C49" s="90" t="s">
        <v>97</v>
      </c>
      <c r="D49" s="89"/>
      <c r="E49" s="88">
        <v>22</v>
      </c>
      <c r="F49" s="87">
        <v>1808</v>
      </c>
      <c r="G49" s="51">
        <f t="shared" si="3"/>
        <v>82.18181818181819</v>
      </c>
    </row>
    <row r="50" spans="1:7" ht="15.75">
      <c r="A50" s="2">
        <f t="shared" si="4"/>
        <v>50</v>
      </c>
      <c r="B50" s="14" t="s">
        <v>23</v>
      </c>
      <c r="C50" s="15" t="s">
        <v>146</v>
      </c>
      <c r="D50" s="47"/>
      <c r="E50" s="14">
        <v>22</v>
      </c>
      <c r="F50" s="50">
        <v>1806</v>
      </c>
      <c r="G50" s="51">
        <f t="shared" si="3"/>
        <v>82.0909090909091</v>
      </c>
    </row>
    <row r="51" spans="1:7" ht="15.75">
      <c r="A51" s="2">
        <f aca="true" t="shared" si="5" ref="A51:A66">A50+1</f>
        <v>51</v>
      </c>
      <c r="B51" s="14" t="s">
        <v>17</v>
      </c>
      <c r="C51" s="15" t="s">
        <v>18</v>
      </c>
      <c r="D51" s="47"/>
      <c r="E51" s="14">
        <v>22</v>
      </c>
      <c r="F51" s="50">
        <v>1799</v>
      </c>
      <c r="G51" s="51">
        <f t="shared" si="3"/>
        <v>81.77272727272727</v>
      </c>
    </row>
    <row r="52" spans="1:7" ht="15.75">
      <c r="A52" s="2">
        <f t="shared" si="5"/>
        <v>52</v>
      </c>
      <c r="B52" s="14" t="s">
        <v>20</v>
      </c>
      <c r="C52" s="15" t="s">
        <v>138</v>
      </c>
      <c r="D52" s="47"/>
      <c r="E52" s="14">
        <v>22</v>
      </c>
      <c r="F52" s="50">
        <v>1797</v>
      </c>
      <c r="G52" s="51">
        <f t="shared" si="3"/>
        <v>81.68181818181819</v>
      </c>
    </row>
    <row r="53" spans="1:7" ht="15.75">
      <c r="A53" s="2">
        <f t="shared" si="5"/>
        <v>53</v>
      </c>
      <c r="B53" s="14" t="s">
        <v>16</v>
      </c>
      <c r="C53" s="15" t="s">
        <v>113</v>
      </c>
      <c r="D53" s="47"/>
      <c r="E53" s="14">
        <v>22</v>
      </c>
      <c r="F53" s="50">
        <v>1795</v>
      </c>
      <c r="G53" s="51">
        <f t="shared" si="3"/>
        <v>81.5909090909091</v>
      </c>
    </row>
    <row r="54" spans="1:7" ht="15.75">
      <c r="A54" s="2">
        <f t="shared" si="5"/>
        <v>54</v>
      </c>
      <c r="B54" s="14" t="s">
        <v>9</v>
      </c>
      <c r="C54" s="15" t="s">
        <v>12</v>
      </c>
      <c r="D54" s="83"/>
      <c r="E54" s="50">
        <v>20</v>
      </c>
      <c r="F54" s="50">
        <v>1624</v>
      </c>
      <c r="G54" s="51">
        <f t="shared" si="3"/>
        <v>81.2</v>
      </c>
    </row>
    <row r="55" spans="1:7" ht="15.75">
      <c r="A55" s="2">
        <f t="shared" si="5"/>
        <v>55</v>
      </c>
      <c r="B55" s="14" t="s">
        <v>23</v>
      </c>
      <c r="C55" s="55" t="s">
        <v>148</v>
      </c>
      <c r="D55" s="47"/>
      <c r="E55" s="14">
        <v>22</v>
      </c>
      <c r="F55" s="50">
        <v>1782</v>
      </c>
      <c r="G55" s="51">
        <f t="shared" si="3"/>
        <v>81</v>
      </c>
    </row>
    <row r="56" spans="1:7" ht="15.75">
      <c r="A56" s="2">
        <f t="shared" si="5"/>
        <v>56</v>
      </c>
      <c r="B56" s="14" t="s">
        <v>16</v>
      </c>
      <c r="C56" s="15" t="s">
        <v>110</v>
      </c>
      <c r="D56" s="47"/>
      <c r="E56" s="14">
        <v>22</v>
      </c>
      <c r="F56" s="50">
        <v>1780</v>
      </c>
      <c r="G56" s="51">
        <f t="shared" si="3"/>
        <v>80.9090909090909</v>
      </c>
    </row>
    <row r="57" spans="1:7" ht="15.75">
      <c r="A57" s="2">
        <f t="shared" si="5"/>
        <v>57</v>
      </c>
      <c r="B57" s="14" t="s">
        <v>17</v>
      </c>
      <c r="C57" s="15" t="s">
        <v>64</v>
      </c>
      <c r="D57" s="47"/>
      <c r="E57" s="14">
        <v>22</v>
      </c>
      <c r="F57" s="50">
        <v>1779</v>
      </c>
      <c r="G57" s="51">
        <f t="shared" si="3"/>
        <v>80.86363636363636</v>
      </c>
    </row>
    <row r="58" spans="1:7" ht="15.75">
      <c r="A58" s="2">
        <f t="shared" si="5"/>
        <v>58</v>
      </c>
      <c r="B58" s="14" t="s">
        <v>21</v>
      </c>
      <c r="C58" s="55" t="s">
        <v>144</v>
      </c>
      <c r="D58" s="47"/>
      <c r="E58" s="14">
        <v>22</v>
      </c>
      <c r="F58" s="50">
        <v>1778</v>
      </c>
      <c r="G58" s="51">
        <f t="shared" si="3"/>
        <v>80.81818181818181</v>
      </c>
    </row>
    <row r="59" spans="1:7" ht="15.75">
      <c r="A59" s="2">
        <f t="shared" si="5"/>
        <v>59</v>
      </c>
      <c r="B59" s="14" t="s">
        <v>24</v>
      </c>
      <c r="C59" s="15" t="s">
        <v>32</v>
      </c>
      <c r="D59" s="47"/>
      <c r="E59" s="50">
        <v>20</v>
      </c>
      <c r="F59" s="50">
        <v>1614</v>
      </c>
      <c r="G59" s="51">
        <f t="shared" si="3"/>
        <v>80.7</v>
      </c>
    </row>
    <row r="60" spans="1:7" ht="15.75">
      <c r="A60" s="2">
        <f t="shared" si="5"/>
        <v>60</v>
      </c>
      <c r="B60" s="14" t="s">
        <v>24</v>
      </c>
      <c r="C60" s="36" t="s">
        <v>48</v>
      </c>
      <c r="D60" s="47"/>
      <c r="E60" s="50">
        <v>20</v>
      </c>
      <c r="F60" s="50">
        <v>1614</v>
      </c>
      <c r="G60" s="51">
        <f t="shared" si="3"/>
        <v>80.7</v>
      </c>
    </row>
    <row r="61" spans="1:7" ht="15.75">
      <c r="A61" s="2">
        <f t="shared" si="5"/>
        <v>61</v>
      </c>
      <c r="B61" s="14" t="s">
        <v>15</v>
      </c>
      <c r="C61" s="55" t="s">
        <v>108</v>
      </c>
      <c r="D61" s="47"/>
      <c r="E61" s="14">
        <v>22</v>
      </c>
      <c r="F61" s="50">
        <v>1775</v>
      </c>
      <c r="G61" s="51">
        <f t="shared" si="3"/>
        <v>80.68181818181819</v>
      </c>
    </row>
    <row r="62" spans="1:7" ht="15.75">
      <c r="A62" s="2">
        <f t="shared" si="5"/>
        <v>62</v>
      </c>
      <c r="B62" s="14" t="s">
        <v>11</v>
      </c>
      <c r="C62" s="34" t="s">
        <v>57</v>
      </c>
      <c r="D62" s="47"/>
      <c r="E62" s="14">
        <v>22</v>
      </c>
      <c r="F62" s="50">
        <v>1773</v>
      </c>
      <c r="G62" s="51">
        <f t="shared" si="3"/>
        <v>80.5909090909091</v>
      </c>
    </row>
    <row r="63" spans="1:7" ht="15.75">
      <c r="A63" s="2">
        <f t="shared" si="5"/>
        <v>63</v>
      </c>
      <c r="B63" s="14" t="s">
        <v>13</v>
      </c>
      <c r="C63" s="82" t="s">
        <v>100</v>
      </c>
      <c r="D63" s="89"/>
      <c r="E63" s="88">
        <v>22</v>
      </c>
      <c r="F63" s="87">
        <v>1767</v>
      </c>
      <c r="G63" s="51">
        <f t="shared" si="3"/>
        <v>80.31818181818181</v>
      </c>
    </row>
    <row r="64" spans="1:7" ht="15.75">
      <c r="A64" s="2">
        <f t="shared" si="5"/>
        <v>64</v>
      </c>
      <c r="B64" s="14" t="s">
        <v>21</v>
      </c>
      <c r="C64" s="15" t="s">
        <v>49</v>
      </c>
      <c r="D64" s="47"/>
      <c r="E64" s="14">
        <v>22</v>
      </c>
      <c r="F64" s="50">
        <v>1766</v>
      </c>
      <c r="G64" s="51">
        <f t="shared" si="3"/>
        <v>80.27272727272727</v>
      </c>
    </row>
    <row r="65" spans="1:7" ht="15.75">
      <c r="A65" s="2">
        <f t="shared" si="5"/>
        <v>65</v>
      </c>
      <c r="B65" s="14" t="s">
        <v>11</v>
      </c>
      <c r="C65" s="55" t="s">
        <v>88</v>
      </c>
      <c r="D65" s="47"/>
      <c r="E65" s="14">
        <v>22</v>
      </c>
      <c r="F65" s="50">
        <v>1760</v>
      </c>
      <c r="G65" s="51">
        <f t="shared" si="3"/>
        <v>80</v>
      </c>
    </row>
    <row r="66" spans="1:7" ht="15.75">
      <c r="A66" s="2">
        <f t="shared" si="5"/>
        <v>66</v>
      </c>
      <c r="B66" s="14" t="s">
        <v>25</v>
      </c>
      <c r="C66" s="15" t="s">
        <v>158</v>
      </c>
      <c r="D66" s="47"/>
      <c r="E66" s="14">
        <v>22</v>
      </c>
      <c r="F66" s="50">
        <v>1760</v>
      </c>
      <c r="G66" s="51">
        <f aca="true" t="shared" si="6" ref="G66:G79">F66/E66</f>
        <v>80</v>
      </c>
    </row>
    <row r="67" spans="1:7" ht="15.75">
      <c r="A67" s="2">
        <f aca="true" t="shared" si="7" ref="A67:A82">A66+1</f>
        <v>67</v>
      </c>
      <c r="B67" s="14" t="s">
        <v>13</v>
      </c>
      <c r="C67" s="92" t="s">
        <v>98</v>
      </c>
      <c r="D67" s="89"/>
      <c r="E67" s="88">
        <v>22</v>
      </c>
      <c r="F67" s="87">
        <v>1759</v>
      </c>
      <c r="G67" s="51">
        <f t="shared" si="6"/>
        <v>79.95454545454545</v>
      </c>
    </row>
    <row r="68" spans="1:7" ht="15.75">
      <c r="A68" s="2">
        <f t="shared" si="7"/>
        <v>68</v>
      </c>
      <c r="B68" s="14" t="s">
        <v>21</v>
      </c>
      <c r="C68" s="94" t="s">
        <v>141</v>
      </c>
      <c r="D68" s="89"/>
      <c r="E68" s="88">
        <v>22</v>
      </c>
      <c r="F68" s="87">
        <v>1757</v>
      </c>
      <c r="G68" s="51">
        <f t="shared" si="6"/>
        <v>79.86363636363636</v>
      </c>
    </row>
    <row r="69" spans="1:7" ht="15.75">
      <c r="A69" s="2">
        <f t="shared" si="7"/>
        <v>69</v>
      </c>
      <c r="B69" s="14" t="s">
        <v>20</v>
      </c>
      <c r="C69" s="55" t="s">
        <v>136</v>
      </c>
      <c r="D69" s="47"/>
      <c r="E69" s="14">
        <v>22</v>
      </c>
      <c r="F69" s="50">
        <v>1747</v>
      </c>
      <c r="G69" s="51">
        <f t="shared" si="6"/>
        <v>79.4090909090909</v>
      </c>
    </row>
    <row r="70" spans="1:7" ht="15.75">
      <c r="A70" s="2">
        <f t="shared" si="7"/>
        <v>70</v>
      </c>
      <c r="B70" s="14" t="s">
        <v>17</v>
      </c>
      <c r="C70" s="55" t="s">
        <v>121</v>
      </c>
      <c r="D70" s="47"/>
      <c r="E70" s="14">
        <v>22</v>
      </c>
      <c r="F70" s="50">
        <v>1744</v>
      </c>
      <c r="G70" s="51">
        <f t="shared" si="6"/>
        <v>79.27272727272727</v>
      </c>
    </row>
    <row r="71" spans="1:7" ht="16.5" thickBot="1">
      <c r="A71" s="2">
        <f t="shared" si="7"/>
        <v>71</v>
      </c>
      <c r="B71" s="14" t="s">
        <v>16</v>
      </c>
      <c r="C71" s="82" t="s">
        <v>55</v>
      </c>
      <c r="D71" s="89"/>
      <c r="E71" s="88">
        <v>22</v>
      </c>
      <c r="F71" s="87">
        <v>1743</v>
      </c>
      <c r="G71" s="51">
        <f t="shared" si="6"/>
        <v>79.22727272727273</v>
      </c>
    </row>
    <row r="72" spans="1:7" ht="15.75">
      <c r="A72" s="9">
        <f t="shared" si="7"/>
        <v>72</v>
      </c>
      <c r="B72" s="14" t="s">
        <v>21</v>
      </c>
      <c r="C72" s="35" t="s">
        <v>139</v>
      </c>
      <c r="D72" s="47"/>
      <c r="E72" s="14">
        <v>22</v>
      </c>
      <c r="F72" s="53">
        <v>1742</v>
      </c>
      <c r="G72" s="51">
        <f t="shared" si="6"/>
        <v>79.18181818181819</v>
      </c>
    </row>
    <row r="73" spans="1:7" ht="15.75">
      <c r="A73" s="38">
        <f t="shared" si="7"/>
        <v>73</v>
      </c>
      <c r="B73" s="14" t="s">
        <v>23</v>
      </c>
      <c r="C73" s="55" t="s">
        <v>155</v>
      </c>
      <c r="D73" s="47"/>
      <c r="E73" s="14">
        <v>22</v>
      </c>
      <c r="F73" s="50">
        <v>1740</v>
      </c>
      <c r="G73" s="51">
        <f t="shared" si="6"/>
        <v>79.0909090909091</v>
      </c>
    </row>
    <row r="74" spans="1:7" ht="15.75">
      <c r="A74" s="2">
        <f t="shared" si="7"/>
        <v>74</v>
      </c>
      <c r="B74" s="14" t="s">
        <v>9</v>
      </c>
      <c r="C74" s="55" t="s">
        <v>85</v>
      </c>
      <c r="D74" s="83"/>
      <c r="E74" s="50">
        <v>20</v>
      </c>
      <c r="F74" s="50">
        <v>1581</v>
      </c>
      <c r="G74" s="51">
        <f t="shared" si="6"/>
        <v>79.05</v>
      </c>
    </row>
    <row r="75" spans="1:7" ht="15.75">
      <c r="A75" s="2">
        <f t="shared" si="7"/>
        <v>75</v>
      </c>
      <c r="B75" s="14" t="s">
        <v>15</v>
      </c>
      <c r="C75" s="15" t="s">
        <v>14</v>
      </c>
      <c r="D75" s="47"/>
      <c r="E75" s="14">
        <v>22</v>
      </c>
      <c r="F75" s="50">
        <v>1738</v>
      </c>
      <c r="G75" s="51">
        <f t="shared" si="6"/>
        <v>79</v>
      </c>
    </row>
    <row r="76" spans="1:7" ht="15.75">
      <c r="A76" s="2">
        <f t="shared" si="7"/>
        <v>76</v>
      </c>
      <c r="B76" s="14" t="s">
        <v>15</v>
      </c>
      <c r="C76" s="55" t="s">
        <v>163</v>
      </c>
      <c r="D76" s="47"/>
      <c r="E76" s="14">
        <v>22</v>
      </c>
      <c r="F76" s="50">
        <v>1738</v>
      </c>
      <c r="G76" s="51">
        <f t="shared" si="6"/>
        <v>79</v>
      </c>
    </row>
    <row r="77" spans="1:7" ht="15.75">
      <c r="A77" s="2">
        <f t="shared" si="7"/>
        <v>77</v>
      </c>
      <c r="B77" s="14" t="s">
        <v>9</v>
      </c>
      <c r="C77" s="82" t="s">
        <v>44</v>
      </c>
      <c r="D77" s="84"/>
      <c r="E77" s="87">
        <v>20</v>
      </c>
      <c r="F77" s="87">
        <v>1579</v>
      </c>
      <c r="G77" s="51">
        <f t="shared" si="6"/>
        <v>78.95</v>
      </c>
    </row>
    <row r="78" spans="1:7" ht="15.75">
      <c r="A78" s="2">
        <f t="shared" si="7"/>
        <v>78</v>
      </c>
      <c r="B78" s="14" t="s">
        <v>23</v>
      </c>
      <c r="C78" s="82" t="s">
        <v>149</v>
      </c>
      <c r="D78" s="89"/>
      <c r="E78" s="88">
        <v>22</v>
      </c>
      <c r="F78" s="87">
        <v>1736</v>
      </c>
      <c r="G78" s="51">
        <f t="shared" si="6"/>
        <v>78.9090909090909</v>
      </c>
    </row>
    <row r="79" spans="1:7" ht="15.75">
      <c r="A79" s="2">
        <f t="shared" si="7"/>
        <v>79</v>
      </c>
      <c r="B79" s="14" t="s">
        <v>17</v>
      </c>
      <c r="C79" s="54" t="s">
        <v>122</v>
      </c>
      <c r="D79" s="47"/>
      <c r="E79" s="14">
        <v>22</v>
      </c>
      <c r="F79" s="50">
        <v>1730</v>
      </c>
      <c r="G79" s="51">
        <f t="shared" si="6"/>
        <v>78.63636363636364</v>
      </c>
    </row>
    <row r="80" spans="1:7" ht="15.75">
      <c r="A80" s="2">
        <f t="shared" si="7"/>
        <v>80</v>
      </c>
      <c r="B80" s="14" t="s">
        <v>19</v>
      </c>
      <c r="C80" s="15" t="s">
        <v>125</v>
      </c>
      <c r="D80" s="47"/>
      <c r="E80" s="14">
        <v>22</v>
      </c>
      <c r="F80" s="53">
        <v>1728</v>
      </c>
      <c r="G80" s="51">
        <f>F80/(E80)</f>
        <v>78.54545454545455</v>
      </c>
    </row>
    <row r="81" spans="1:7" ht="15.75">
      <c r="A81" s="2">
        <f t="shared" si="7"/>
        <v>81</v>
      </c>
      <c r="B81" s="14" t="s">
        <v>21</v>
      </c>
      <c r="C81" s="55" t="s">
        <v>140</v>
      </c>
      <c r="D81" s="47"/>
      <c r="E81" s="14">
        <v>22</v>
      </c>
      <c r="F81" s="50">
        <v>1727</v>
      </c>
      <c r="G81" s="51">
        <f aca="true" t="shared" si="8" ref="G81:G112">F81/E81</f>
        <v>78.5</v>
      </c>
    </row>
    <row r="82" spans="1:7" ht="15.75">
      <c r="A82" s="2">
        <f t="shared" si="7"/>
        <v>82</v>
      </c>
      <c r="B82" s="14" t="s">
        <v>24</v>
      </c>
      <c r="C82" s="36" t="s">
        <v>156</v>
      </c>
      <c r="D82" s="47"/>
      <c r="E82" s="50">
        <v>20</v>
      </c>
      <c r="F82" s="50">
        <v>1562</v>
      </c>
      <c r="G82" s="51">
        <f t="shared" si="8"/>
        <v>78.1</v>
      </c>
    </row>
    <row r="83" spans="1:7" ht="15.75">
      <c r="A83" s="2">
        <f aca="true" t="shared" si="9" ref="A83:A98">A82+1</f>
        <v>83</v>
      </c>
      <c r="B83" s="14" t="s">
        <v>15</v>
      </c>
      <c r="C83" s="15" t="s">
        <v>28</v>
      </c>
      <c r="D83" s="47"/>
      <c r="E83" s="14">
        <v>22</v>
      </c>
      <c r="F83" s="50">
        <v>1718</v>
      </c>
      <c r="G83" s="51">
        <f t="shared" si="8"/>
        <v>78.0909090909091</v>
      </c>
    </row>
    <row r="84" spans="1:7" ht="15.75">
      <c r="A84" s="2">
        <f t="shared" si="9"/>
        <v>84</v>
      </c>
      <c r="B84" s="14" t="s">
        <v>19</v>
      </c>
      <c r="C84" s="36" t="s">
        <v>65</v>
      </c>
      <c r="D84" s="47"/>
      <c r="E84" s="14">
        <v>22</v>
      </c>
      <c r="F84" s="50">
        <v>1716</v>
      </c>
      <c r="G84" s="51">
        <f t="shared" si="8"/>
        <v>78</v>
      </c>
    </row>
    <row r="85" spans="1:7" ht="15.75">
      <c r="A85" s="2">
        <f t="shared" si="9"/>
        <v>85</v>
      </c>
      <c r="B85" s="14" t="s">
        <v>9</v>
      </c>
      <c r="C85" s="54" t="s">
        <v>84</v>
      </c>
      <c r="D85" s="83"/>
      <c r="E85" s="50">
        <v>20</v>
      </c>
      <c r="F85" s="50">
        <v>1560</v>
      </c>
      <c r="G85" s="51">
        <f t="shared" si="8"/>
        <v>78</v>
      </c>
    </row>
    <row r="86" spans="1:7" ht="15.75">
      <c r="A86" s="2">
        <f t="shared" si="9"/>
        <v>86</v>
      </c>
      <c r="B86" s="14" t="s">
        <v>16</v>
      </c>
      <c r="C86" s="15" t="s">
        <v>118</v>
      </c>
      <c r="D86" s="47"/>
      <c r="E86" s="14">
        <v>22</v>
      </c>
      <c r="F86" s="50">
        <v>1714</v>
      </c>
      <c r="G86" s="51">
        <f t="shared" si="8"/>
        <v>77.9090909090909</v>
      </c>
    </row>
    <row r="87" spans="1:7" ht="15.75">
      <c r="A87" s="2">
        <f t="shared" si="9"/>
        <v>87</v>
      </c>
      <c r="B87" s="14" t="s">
        <v>13</v>
      </c>
      <c r="C87" s="82" t="s">
        <v>45</v>
      </c>
      <c r="D87" s="89"/>
      <c r="E87" s="88">
        <v>22</v>
      </c>
      <c r="F87" s="95">
        <v>1711</v>
      </c>
      <c r="G87" s="51">
        <f t="shared" si="8"/>
        <v>77.77272727272727</v>
      </c>
    </row>
    <row r="88" spans="1:7" ht="15.75">
      <c r="A88" s="2">
        <f t="shared" si="9"/>
        <v>88</v>
      </c>
      <c r="B88" s="14" t="s">
        <v>19</v>
      </c>
      <c r="C88" s="15" t="s">
        <v>40</v>
      </c>
      <c r="D88" s="47"/>
      <c r="E88" s="14">
        <v>22</v>
      </c>
      <c r="F88" s="50">
        <v>1705</v>
      </c>
      <c r="G88" s="51">
        <f t="shared" si="8"/>
        <v>77.5</v>
      </c>
    </row>
    <row r="89" spans="1:7" ht="15.75">
      <c r="A89" s="2">
        <f t="shared" si="9"/>
        <v>89</v>
      </c>
      <c r="B89" s="14" t="s">
        <v>25</v>
      </c>
      <c r="C89" s="15" t="s">
        <v>53</v>
      </c>
      <c r="D89" s="47"/>
      <c r="E89" s="14">
        <v>22</v>
      </c>
      <c r="F89" s="50">
        <v>1701</v>
      </c>
      <c r="G89" s="51">
        <f t="shared" si="8"/>
        <v>77.31818181818181</v>
      </c>
    </row>
    <row r="90" spans="1:7" ht="15.75">
      <c r="A90" s="2">
        <f t="shared" si="9"/>
        <v>90</v>
      </c>
      <c r="B90" s="14" t="s">
        <v>17</v>
      </c>
      <c r="C90" s="37" t="s">
        <v>120</v>
      </c>
      <c r="D90" s="47"/>
      <c r="E90" s="14">
        <v>22</v>
      </c>
      <c r="F90" s="53">
        <v>1698</v>
      </c>
      <c r="G90" s="51">
        <f t="shared" si="8"/>
        <v>77.18181818181819</v>
      </c>
    </row>
    <row r="91" spans="1:7" ht="15.75">
      <c r="A91" s="2">
        <f t="shared" si="9"/>
        <v>91</v>
      </c>
      <c r="B91" s="14" t="s">
        <v>11</v>
      </c>
      <c r="C91" s="37" t="s">
        <v>90</v>
      </c>
      <c r="D91" s="47"/>
      <c r="E91" s="14">
        <v>22</v>
      </c>
      <c r="F91" s="50">
        <v>1690</v>
      </c>
      <c r="G91" s="51">
        <f t="shared" si="8"/>
        <v>76.81818181818181</v>
      </c>
    </row>
    <row r="92" spans="1:7" ht="15.75">
      <c r="A92" s="2">
        <f t="shared" si="9"/>
        <v>92</v>
      </c>
      <c r="B92" s="14" t="s">
        <v>11</v>
      </c>
      <c r="C92" s="36" t="s">
        <v>94</v>
      </c>
      <c r="D92" s="47"/>
      <c r="E92" s="14">
        <v>22</v>
      </c>
      <c r="F92" s="50">
        <v>1689</v>
      </c>
      <c r="G92" s="51">
        <f t="shared" si="8"/>
        <v>76.77272727272727</v>
      </c>
    </row>
    <row r="93" spans="1:7" ht="15.75">
      <c r="A93" s="2">
        <f t="shared" si="9"/>
        <v>93</v>
      </c>
      <c r="B93" s="14" t="s">
        <v>17</v>
      </c>
      <c r="C93" s="91" t="s">
        <v>123</v>
      </c>
      <c r="D93" s="89"/>
      <c r="E93" s="88">
        <v>22</v>
      </c>
      <c r="F93" s="87">
        <v>1686</v>
      </c>
      <c r="G93" s="51">
        <f t="shared" si="8"/>
        <v>76.63636363636364</v>
      </c>
    </row>
    <row r="94" spans="1:7" ht="15.75">
      <c r="A94" s="2">
        <f t="shared" si="9"/>
        <v>94</v>
      </c>
      <c r="B94" s="14" t="s">
        <v>24</v>
      </c>
      <c r="C94" s="15" t="s">
        <v>52</v>
      </c>
      <c r="D94" s="47"/>
      <c r="E94" s="50">
        <v>20</v>
      </c>
      <c r="F94" s="50">
        <v>1530</v>
      </c>
      <c r="G94" s="51">
        <f t="shared" si="8"/>
        <v>76.5</v>
      </c>
    </row>
    <row r="95" spans="1:7" ht="15.75">
      <c r="A95" s="2">
        <f t="shared" si="9"/>
        <v>95</v>
      </c>
      <c r="B95" s="14" t="s">
        <v>11</v>
      </c>
      <c r="C95" s="91" t="s">
        <v>95</v>
      </c>
      <c r="D95" s="89"/>
      <c r="E95" s="88">
        <v>22</v>
      </c>
      <c r="F95" s="87">
        <v>1679</v>
      </c>
      <c r="G95" s="51">
        <f t="shared" si="8"/>
        <v>76.31818181818181</v>
      </c>
    </row>
    <row r="96" spans="1:7" ht="15.75">
      <c r="A96" s="2">
        <f t="shared" si="9"/>
        <v>96</v>
      </c>
      <c r="B96" s="14" t="s">
        <v>11</v>
      </c>
      <c r="C96" s="15" t="s">
        <v>77</v>
      </c>
      <c r="D96" s="89"/>
      <c r="E96" s="14">
        <v>22</v>
      </c>
      <c r="F96" s="50">
        <v>1673</v>
      </c>
      <c r="G96" s="51">
        <f t="shared" si="8"/>
        <v>76.04545454545455</v>
      </c>
    </row>
    <row r="97" spans="1:7" ht="15.75">
      <c r="A97" s="2">
        <f t="shared" si="9"/>
        <v>97</v>
      </c>
      <c r="B97" s="14" t="s">
        <v>11</v>
      </c>
      <c r="C97" s="82" t="s">
        <v>93</v>
      </c>
      <c r="D97" s="89"/>
      <c r="E97" s="88">
        <v>22</v>
      </c>
      <c r="F97" s="87">
        <v>1671</v>
      </c>
      <c r="G97" s="51">
        <f t="shared" si="8"/>
        <v>75.95454545454545</v>
      </c>
    </row>
    <row r="98" spans="1:7" ht="15.75">
      <c r="A98" s="2">
        <f t="shared" si="9"/>
        <v>98</v>
      </c>
      <c r="B98" s="14" t="s">
        <v>16</v>
      </c>
      <c r="C98" s="15" t="s">
        <v>117</v>
      </c>
      <c r="D98" s="47"/>
      <c r="E98" s="14">
        <v>22</v>
      </c>
      <c r="F98" s="50">
        <v>1671</v>
      </c>
      <c r="G98" s="51">
        <f t="shared" si="8"/>
        <v>75.95454545454545</v>
      </c>
    </row>
    <row r="99" spans="1:7" ht="15.75">
      <c r="A99" s="2">
        <f aca="true" t="shared" si="10" ref="A99:A114">A98+1</f>
        <v>99</v>
      </c>
      <c r="B99" s="14" t="s">
        <v>13</v>
      </c>
      <c r="C99" s="82" t="s">
        <v>62</v>
      </c>
      <c r="D99" s="89"/>
      <c r="E99" s="88">
        <v>22</v>
      </c>
      <c r="F99" s="87">
        <v>1670</v>
      </c>
      <c r="G99" s="51">
        <f t="shared" si="8"/>
        <v>75.9090909090909</v>
      </c>
    </row>
    <row r="100" spans="1:7" ht="15.75">
      <c r="A100" s="2">
        <f t="shared" si="10"/>
        <v>100</v>
      </c>
      <c r="B100" s="14" t="s">
        <v>16</v>
      </c>
      <c r="C100" s="91" t="s">
        <v>116</v>
      </c>
      <c r="D100" s="89"/>
      <c r="E100" s="88">
        <v>22</v>
      </c>
      <c r="F100" s="87">
        <v>1669</v>
      </c>
      <c r="G100" s="51">
        <f t="shared" si="8"/>
        <v>75.86363636363636</v>
      </c>
    </row>
    <row r="101" spans="1:7" ht="15.75">
      <c r="A101" s="2">
        <f t="shared" si="10"/>
        <v>101</v>
      </c>
      <c r="B101" s="14" t="s">
        <v>23</v>
      </c>
      <c r="C101" s="36" t="s">
        <v>150</v>
      </c>
      <c r="D101" s="89"/>
      <c r="E101" s="14">
        <v>22</v>
      </c>
      <c r="F101" s="50">
        <v>1669</v>
      </c>
      <c r="G101" s="51">
        <f t="shared" si="8"/>
        <v>75.86363636363636</v>
      </c>
    </row>
    <row r="102" spans="1:7" ht="15.75">
      <c r="A102" s="2">
        <f t="shared" si="10"/>
        <v>102</v>
      </c>
      <c r="B102" s="14" t="s">
        <v>16</v>
      </c>
      <c r="C102" s="55" t="s">
        <v>112</v>
      </c>
      <c r="D102" s="47"/>
      <c r="E102" s="14">
        <v>22</v>
      </c>
      <c r="F102" s="50">
        <v>1663</v>
      </c>
      <c r="G102" s="51">
        <f t="shared" si="8"/>
        <v>75.5909090909091</v>
      </c>
    </row>
    <row r="103" spans="1:7" ht="15.75">
      <c r="A103" s="2">
        <f t="shared" si="10"/>
        <v>103</v>
      </c>
      <c r="B103" s="14" t="s">
        <v>23</v>
      </c>
      <c r="C103" s="55" t="s">
        <v>154</v>
      </c>
      <c r="D103" s="47"/>
      <c r="E103" s="14">
        <v>22</v>
      </c>
      <c r="F103" s="50">
        <v>1657</v>
      </c>
      <c r="G103" s="51">
        <f t="shared" si="8"/>
        <v>75.31818181818181</v>
      </c>
    </row>
    <row r="104" spans="1:7" ht="15.75">
      <c r="A104" s="2">
        <f t="shared" si="10"/>
        <v>104</v>
      </c>
      <c r="B104" s="14" t="s">
        <v>19</v>
      </c>
      <c r="C104" s="55" t="s">
        <v>124</v>
      </c>
      <c r="D104" s="47"/>
      <c r="E104" s="14">
        <v>22</v>
      </c>
      <c r="F104" s="50">
        <v>1655</v>
      </c>
      <c r="G104" s="51">
        <f t="shared" si="8"/>
        <v>75.22727272727273</v>
      </c>
    </row>
    <row r="105" spans="1:7" ht="15.75">
      <c r="A105" s="2">
        <f t="shared" si="10"/>
        <v>105</v>
      </c>
      <c r="B105" s="14" t="s">
        <v>11</v>
      </c>
      <c r="C105" s="82" t="s">
        <v>92</v>
      </c>
      <c r="D105" s="89"/>
      <c r="E105" s="88">
        <v>22</v>
      </c>
      <c r="F105" s="87">
        <v>1652</v>
      </c>
      <c r="G105" s="51">
        <f t="shared" si="8"/>
        <v>75.0909090909091</v>
      </c>
    </row>
    <row r="106" spans="1:7" ht="15.75">
      <c r="A106" s="2">
        <f t="shared" si="10"/>
        <v>106</v>
      </c>
      <c r="B106" s="14" t="s">
        <v>25</v>
      </c>
      <c r="C106" s="15" t="s">
        <v>162</v>
      </c>
      <c r="D106" s="47"/>
      <c r="E106" s="14">
        <v>22</v>
      </c>
      <c r="F106" s="50">
        <v>1648</v>
      </c>
      <c r="G106" s="51">
        <f t="shared" si="8"/>
        <v>74.9090909090909</v>
      </c>
    </row>
    <row r="107" spans="1:7" ht="15.75">
      <c r="A107" s="2">
        <f t="shared" si="10"/>
        <v>107</v>
      </c>
      <c r="B107" s="14" t="s">
        <v>19</v>
      </c>
      <c r="C107" s="90" t="s">
        <v>128</v>
      </c>
      <c r="D107" s="89"/>
      <c r="E107" s="14">
        <v>22</v>
      </c>
      <c r="F107" s="87">
        <v>1645</v>
      </c>
      <c r="G107" s="51">
        <f t="shared" si="8"/>
        <v>74.77272727272727</v>
      </c>
    </row>
    <row r="108" spans="1:7" ht="15.75">
      <c r="A108" s="2">
        <f t="shared" si="10"/>
        <v>108</v>
      </c>
      <c r="B108" s="14" t="s">
        <v>20</v>
      </c>
      <c r="C108" s="36" t="s">
        <v>72</v>
      </c>
      <c r="D108" s="47"/>
      <c r="E108" s="14">
        <v>22</v>
      </c>
      <c r="F108" s="53">
        <v>1641</v>
      </c>
      <c r="G108" s="51">
        <f t="shared" si="8"/>
        <v>74.5909090909091</v>
      </c>
    </row>
    <row r="109" spans="1:7" ht="15.75">
      <c r="A109" s="2">
        <f t="shared" si="10"/>
        <v>109</v>
      </c>
      <c r="B109" s="14" t="s">
        <v>21</v>
      </c>
      <c r="C109" s="92" t="s">
        <v>22</v>
      </c>
      <c r="D109" s="89"/>
      <c r="E109" s="88">
        <v>22</v>
      </c>
      <c r="F109" s="87">
        <v>1639</v>
      </c>
      <c r="G109" s="51">
        <f t="shared" si="8"/>
        <v>74.5</v>
      </c>
    </row>
    <row r="110" spans="1:7" ht="15.75">
      <c r="A110" s="2">
        <f t="shared" si="10"/>
        <v>110</v>
      </c>
      <c r="B110" s="14" t="s">
        <v>9</v>
      </c>
      <c r="C110" s="82" t="s">
        <v>83</v>
      </c>
      <c r="D110" s="84"/>
      <c r="E110" s="50">
        <v>20</v>
      </c>
      <c r="F110" s="87">
        <v>1490</v>
      </c>
      <c r="G110" s="51">
        <f t="shared" si="8"/>
        <v>74.5</v>
      </c>
    </row>
    <row r="111" spans="1:7" ht="15.75">
      <c r="A111" s="2">
        <f t="shared" si="10"/>
        <v>111</v>
      </c>
      <c r="B111" s="14" t="s">
        <v>17</v>
      </c>
      <c r="C111" s="82" t="s">
        <v>80</v>
      </c>
      <c r="D111" s="89"/>
      <c r="E111" s="88">
        <v>22</v>
      </c>
      <c r="F111" s="87">
        <v>1636</v>
      </c>
      <c r="G111" s="51">
        <f t="shared" si="8"/>
        <v>74.36363636363636</v>
      </c>
    </row>
    <row r="112" spans="1:7" ht="15.75">
      <c r="A112" s="2">
        <f t="shared" si="10"/>
        <v>112</v>
      </c>
      <c r="B112" s="14" t="s">
        <v>15</v>
      </c>
      <c r="C112" s="37" t="s">
        <v>103</v>
      </c>
      <c r="D112" s="47"/>
      <c r="E112" s="14">
        <v>22</v>
      </c>
      <c r="F112" s="53">
        <v>1629</v>
      </c>
      <c r="G112" s="51">
        <f t="shared" si="8"/>
        <v>74.04545454545455</v>
      </c>
    </row>
    <row r="113" spans="1:7" ht="15.75">
      <c r="A113" s="2">
        <f t="shared" si="10"/>
        <v>113</v>
      </c>
      <c r="B113" s="14" t="s">
        <v>13</v>
      </c>
      <c r="C113" s="91" t="s">
        <v>102</v>
      </c>
      <c r="D113" s="89"/>
      <c r="E113" s="88">
        <v>22</v>
      </c>
      <c r="F113" s="87">
        <v>1624</v>
      </c>
      <c r="G113" s="51">
        <f aca="true" t="shared" si="11" ref="G113:G142">F113/E113</f>
        <v>73.81818181818181</v>
      </c>
    </row>
    <row r="114" spans="1:7" ht="15.75">
      <c r="A114" s="2">
        <f t="shared" si="10"/>
        <v>114</v>
      </c>
      <c r="B114" s="14" t="s">
        <v>19</v>
      </c>
      <c r="C114" s="55" t="s">
        <v>130</v>
      </c>
      <c r="D114" s="47"/>
      <c r="E114" s="14">
        <v>22</v>
      </c>
      <c r="F114" s="50">
        <v>1618</v>
      </c>
      <c r="G114" s="51">
        <f t="shared" si="11"/>
        <v>73.54545454545455</v>
      </c>
    </row>
    <row r="115" spans="1:7" ht="15.75">
      <c r="A115" s="2">
        <f aca="true" t="shared" si="12" ref="A115:A130">A114+1</f>
        <v>115</v>
      </c>
      <c r="B115" s="14" t="s">
        <v>11</v>
      </c>
      <c r="C115" s="15" t="s">
        <v>91</v>
      </c>
      <c r="D115" s="47"/>
      <c r="E115" s="14">
        <v>22</v>
      </c>
      <c r="F115" s="50">
        <v>1606</v>
      </c>
      <c r="G115" s="51">
        <f t="shared" si="11"/>
        <v>73</v>
      </c>
    </row>
    <row r="116" spans="1:7" ht="15.75">
      <c r="A116" s="2">
        <f t="shared" si="12"/>
        <v>116</v>
      </c>
      <c r="B116" s="14" t="s">
        <v>21</v>
      </c>
      <c r="C116" s="15" t="s">
        <v>145</v>
      </c>
      <c r="D116" s="47"/>
      <c r="E116" s="14">
        <v>22</v>
      </c>
      <c r="F116" s="50">
        <v>1604</v>
      </c>
      <c r="G116" s="51">
        <f t="shared" si="11"/>
        <v>72.9090909090909</v>
      </c>
    </row>
    <row r="117" spans="1:7" ht="15.75">
      <c r="A117" s="2">
        <f t="shared" si="12"/>
        <v>117</v>
      </c>
      <c r="B117" s="14" t="s">
        <v>17</v>
      </c>
      <c r="C117" s="15" t="s">
        <v>119</v>
      </c>
      <c r="D117" s="47"/>
      <c r="E117" s="14">
        <v>22</v>
      </c>
      <c r="F117" s="50">
        <v>1603</v>
      </c>
      <c r="G117" s="51">
        <f t="shared" si="11"/>
        <v>72.86363636363636</v>
      </c>
    </row>
    <row r="118" spans="1:7" ht="15.75">
      <c r="A118" s="2">
        <f t="shared" si="12"/>
        <v>118</v>
      </c>
      <c r="B118" s="14" t="s">
        <v>21</v>
      </c>
      <c r="C118" s="15" t="s">
        <v>38</v>
      </c>
      <c r="D118" s="47"/>
      <c r="E118" s="14">
        <v>22</v>
      </c>
      <c r="F118" s="50">
        <v>1595</v>
      </c>
      <c r="G118" s="51">
        <f t="shared" si="11"/>
        <v>72.5</v>
      </c>
    </row>
    <row r="119" spans="1:7" ht="15.75">
      <c r="A119" s="2">
        <f t="shared" si="12"/>
        <v>119</v>
      </c>
      <c r="B119" s="14" t="s">
        <v>17</v>
      </c>
      <c r="C119" s="15" t="s">
        <v>67</v>
      </c>
      <c r="D119" s="47"/>
      <c r="E119" s="14">
        <v>22</v>
      </c>
      <c r="F119" s="50">
        <v>1594</v>
      </c>
      <c r="G119" s="51">
        <f t="shared" si="11"/>
        <v>72.45454545454545</v>
      </c>
    </row>
    <row r="120" spans="1:7" ht="15.75">
      <c r="A120" s="2">
        <f t="shared" si="12"/>
        <v>120</v>
      </c>
      <c r="B120" s="14" t="s">
        <v>23</v>
      </c>
      <c r="C120" s="91" t="s">
        <v>147</v>
      </c>
      <c r="D120" s="89"/>
      <c r="E120" s="88">
        <v>22</v>
      </c>
      <c r="F120" s="87">
        <v>1586</v>
      </c>
      <c r="G120" s="51">
        <f t="shared" si="11"/>
        <v>72.0909090909091</v>
      </c>
    </row>
    <row r="121" spans="1:7" ht="15.75">
      <c r="A121" s="2">
        <f t="shared" si="12"/>
        <v>121</v>
      </c>
      <c r="B121" s="14" t="s">
        <v>25</v>
      </c>
      <c r="C121" s="91" t="s">
        <v>159</v>
      </c>
      <c r="D121" s="89"/>
      <c r="E121" s="88">
        <v>22</v>
      </c>
      <c r="F121" s="87">
        <v>1586</v>
      </c>
      <c r="G121" s="51">
        <f t="shared" si="11"/>
        <v>72.0909090909091</v>
      </c>
    </row>
    <row r="122" spans="1:7" ht="15.75">
      <c r="A122" s="2">
        <f t="shared" si="12"/>
        <v>122</v>
      </c>
      <c r="B122" s="14" t="s">
        <v>19</v>
      </c>
      <c r="C122" s="36" t="s">
        <v>41</v>
      </c>
      <c r="D122" s="47"/>
      <c r="E122" s="14">
        <v>22</v>
      </c>
      <c r="F122" s="50">
        <v>1585</v>
      </c>
      <c r="G122" s="51">
        <f t="shared" si="11"/>
        <v>72.04545454545455</v>
      </c>
    </row>
    <row r="123" spans="1:7" ht="15.75">
      <c r="A123" s="2">
        <f t="shared" si="12"/>
        <v>123</v>
      </c>
      <c r="B123" s="14" t="s">
        <v>23</v>
      </c>
      <c r="C123" s="90" t="s">
        <v>152</v>
      </c>
      <c r="D123" s="89"/>
      <c r="E123" s="88">
        <v>22</v>
      </c>
      <c r="F123" s="87">
        <v>1584</v>
      </c>
      <c r="G123" s="51">
        <f t="shared" si="11"/>
        <v>72</v>
      </c>
    </row>
    <row r="124" spans="1:7" ht="15.75">
      <c r="A124" s="2">
        <f t="shared" si="12"/>
        <v>124</v>
      </c>
      <c r="B124" s="14" t="s">
        <v>20</v>
      </c>
      <c r="C124" s="91" t="s">
        <v>133</v>
      </c>
      <c r="D124" s="89"/>
      <c r="E124" s="88">
        <v>22</v>
      </c>
      <c r="F124" s="87">
        <v>1579</v>
      </c>
      <c r="G124" s="51">
        <f t="shared" si="11"/>
        <v>71.77272727272727</v>
      </c>
    </row>
    <row r="125" spans="1:7" ht="15.75">
      <c r="A125" s="2">
        <f t="shared" si="12"/>
        <v>125</v>
      </c>
      <c r="B125" s="14" t="s">
        <v>21</v>
      </c>
      <c r="C125" s="15" t="s">
        <v>30</v>
      </c>
      <c r="D125" s="89"/>
      <c r="E125" s="14">
        <v>22</v>
      </c>
      <c r="F125" s="50">
        <v>1574</v>
      </c>
      <c r="G125" s="51">
        <f t="shared" si="11"/>
        <v>71.54545454545455</v>
      </c>
    </row>
    <row r="126" spans="1:7" ht="15.75">
      <c r="A126" s="2">
        <f t="shared" si="12"/>
        <v>126</v>
      </c>
      <c r="B126" s="14" t="s">
        <v>20</v>
      </c>
      <c r="C126" s="90" t="s">
        <v>137</v>
      </c>
      <c r="D126" s="89"/>
      <c r="E126" s="88">
        <v>22</v>
      </c>
      <c r="F126" s="87">
        <v>1561</v>
      </c>
      <c r="G126" s="51">
        <f t="shared" si="11"/>
        <v>70.95454545454545</v>
      </c>
    </row>
    <row r="127" spans="1:7" ht="15.75">
      <c r="A127" s="2">
        <f t="shared" si="12"/>
        <v>127</v>
      </c>
      <c r="B127" s="14" t="s">
        <v>23</v>
      </c>
      <c r="C127" s="15" t="s">
        <v>47</v>
      </c>
      <c r="D127" s="47"/>
      <c r="E127" s="14">
        <v>22</v>
      </c>
      <c r="F127" s="53">
        <v>1560</v>
      </c>
      <c r="G127" s="51">
        <f t="shared" si="11"/>
        <v>70.9090909090909</v>
      </c>
    </row>
    <row r="128" spans="1:7" ht="15.75">
      <c r="A128" s="2">
        <f t="shared" si="12"/>
        <v>128</v>
      </c>
      <c r="B128" s="14" t="s">
        <v>16</v>
      </c>
      <c r="C128" s="37" t="s">
        <v>111</v>
      </c>
      <c r="D128" s="47"/>
      <c r="E128" s="14">
        <v>22</v>
      </c>
      <c r="F128" s="53">
        <v>1559</v>
      </c>
      <c r="G128" s="51">
        <f t="shared" si="11"/>
        <v>70.86363636363636</v>
      </c>
    </row>
    <row r="129" spans="1:7" ht="15.75">
      <c r="A129" s="2">
        <f t="shared" si="12"/>
        <v>129</v>
      </c>
      <c r="B129" s="14" t="s">
        <v>20</v>
      </c>
      <c r="C129" s="92" t="s">
        <v>50</v>
      </c>
      <c r="D129" s="89"/>
      <c r="E129" s="88">
        <v>22</v>
      </c>
      <c r="F129" s="87">
        <v>1559</v>
      </c>
      <c r="G129" s="51">
        <f t="shared" si="11"/>
        <v>70.86363636363636</v>
      </c>
    </row>
    <row r="130" spans="1:7" ht="15.75">
      <c r="A130" s="2">
        <f t="shared" si="12"/>
        <v>130</v>
      </c>
      <c r="B130" s="14" t="s">
        <v>9</v>
      </c>
      <c r="C130" s="37" t="s">
        <v>87</v>
      </c>
      <c r="D130" s="83"/>
      <c r="E130" s="50">
        <v>20</v>
      </c>
      <c r="F130" s="50">
        <v>1399</v>
      </c>
      <c r="G130" s="51">
        <f t="shared" si="11"/>
        <v>69.95</v>
      </c>
    </row>
    <row r="131" spans="1:7" ht="15.75">
      <c r="A131" s="2">
        <f aca="true" t="shared" si="13" ref="A131:A142">A130+1</f>
        <v>131</v>
      </c>
      <c r="B131" s="14" t="s">
        <v>17</v>
      </c>
      <c r="C131" s="15" t="s">
        <v>66</v>
      </c>
      <c r="D131" s="89"/>
      <c r="E131" s="14">
        <v>22</v>
      </c>
      <c r="F131" s="50">
        <v>1524</v>
      </c>
      <c r="G131" s="51">
        <f t="shared" si="11"/>
        <v>69.27272727272727</v>
      </c>
    </row>
    <row r="132" spans="1:7" ht="15.75">
      <c r="A132" s="2">
        <f t="shared" si="13"/>
        <v>132</v>
      </c>
      <c r="B132" s="14" t="s">
        <v>16</v>
      </c>
      <c r="C132" s="91" t="s">
        <v>114</v>
      </c>
      <c r="D132" s="89"/>
      <c r="E132" s="88">
        <v>22</v>
      </c>
      <c r="F132" s="87">
        <v>1519</v>
      </c>
      <c r="G132" s="51">
        <f t="shared" si="11"/>
        <v>69.04545454545455</v>
      </c>
    </row>
    <row r="133" spans="1:7" ht="15.75">
      <c r="A133" s="2">
        <f t="shared" si="13"/>
        <v>133</v>
      </c>
      <c r="B133" s="14" t="s">
        <v>15</v>
      </c>
      <c r="C133" s="36" t="s">
        <v>63</v>
      </c>
      <c r="D133" s="47"/>
      <c r="E133" s="14">
        <v>22</v>
      </c>
      <c r="F133" s="50">
        <v>1515</v>
      </c>
      <c r="G133" s="51">
        <f t="shared" si="11"/>
        <v>68.86363636363636</v>
      </c>
    </row>
    <row r="134" spans="1:7" ht="15.75">
      <c r="A134" s="2">
        <f t="shared" si="13"/>
        <v>134</v>
      </c>
      <c r="B134" s="14" t="s">
        <v>23</v>
      </c>
      <c r="C134" s="36" t="s">
        <v>37</v>
      </c>
      <c r="D134" s="47"/>
      <c r="E134" s="14">
        <v>22</v>
      </c>
      <c r="F134" s="50">
        <v>1507</v>
      </c>
      <c r="G134" s="51">
        <f t="shared" si="11"/>
        <v>68.5</v>
      </c>
    </row>
    <row r="135" spans="1:7" ht="15.75">
      <c r="A135" s="2">
        <f t="shared" si="13"/>
        <v>135</v>
      </c>
      <c r="B135" s="14" t="s">
        <v>9</v>
      </c>
      <c r="C135" s="37" t="s">
        <v>86</v>
      </c>
      <c r="D135" s="84"/>
      <c r="E135" s="50">
        <v>20</v>
      </c>
      <c r="F135" s="50">
        <v>1363</v>
      </c>
      <c r="G135" s="51">
        <f t="shared" si="11"/>
        <v>68.15</v>
      </c>
    </row>
    <row r="136" spans="1:7" ht="15.75">
      <c r="A136" s="2">
        <f t="shared" si="13"/>
        <v>136</v>
      </c>
      <c r="B136" s="14" t="s">
        <v>21</v>
      </c>
      <c r="C136" s="91" t="s">
        <v>142</v>
      </c>
      <c r="D136" s="89"/>
      <c r="E136" s="88">
        <v>22</v>
      </c>
      <c r="F136" s="87">
        <v>1484</v>
      </c>
      <c r="G136" s="51">
        <f t="shared" si="11"/>
        <v>67.45454545454545</v>
      </c>
    </row>
    <row r="137" spans="1:7" ht="15.75">
      <c r="A137" s="2">
        <f t="shared" si="13"/>
        <v>137</v>
      </c>
      <c r="B137" s="14" t="s">
        <v>15</v>
      </c>
      <c r="C137" s="92" t="s">
        <v>79</v>
      </c>
      <c r="D137" s="89"/>
      <c r="E137" s="88">
        <v>22</v>
      </c>
      <c r="F137" s="87">
        <v>1483</v>
      </c>
      <c r="G137" s="51">
        <f t="shared" si="11"/>
        <v>67.4090909090909</v>
      </c>
    </row>
    <row r="138" spans="1:7" ht="15.75">
      <c r="A138" s="2">
        <f t="shared" si="13"/>
        <v>138</v>
      </c>
      <c r="B138" s="14" t="s">
        <v>24</v>
      </c>
      <c r="C138" s="91" t="s">
        <v>157</v>
      </c>
      <c r="D138" s="89"/>
      <c r="E138" s="50">
        <v>20</v>
      </c>
      <c r="F138" s="87">
        <v>1326</v>
      </c>
      <c r="G138" s="51">
        <f t="shared" si="11"/>
        <v>66.3</v>
      </c>
    </row>
    <row r="139" spans="1:7" ht="15.75">
      <c r="A139" s="2">
        <f t="shared" si="13"/>
        <v>139</v>
      </c>
      <c r="B139" s="14" t="s">
        <v>19</v>
      </c>
      <c r="C139" s="91" t="s">
        <v>131</v>
      </c>
      <c r="D139" s="89"/>
      <c r="E139" s="88">
        <v>22</v>
      </c>
      <c r="F139" s="87">
        <v>1455</v>
      </c>
      <c r="G139" s="51">
        <f t="shared" si="11"/>
        <v>66.13636363636364</v>
      </c>
    </row>
    <row r="140" spans="1:7" ht="15.75">
      <c r="A140" s="2">
        <f t="shared" si="13"/>
        <v>140</v>
      </c>
      <c r="B140" s="14" t="s">
        <v>25</v>
      </c>
      <c r="C140" s="91" t="s">
        <v>161</v>
      </c>
      <c r="D140" s="89"/>
      <c r="E140" s="88">
        <v>22</v>
      </c>
      <c r="F140" s="87">
        <v>1446</v>
      </c>
      <c r="G140" s="51">
        <f t="shared" si="11"/>
        <v>65.72727272727273</v>
      </c>
    </row>
    <row r="141" spans="1:7" ht="15.75">
      <c r="A141" s="2">
        <f t="shared" si="13"/>
        <v>141</v>
      </c>
      <c r="B141" s="14" t="s">
        <v>21</v>
      </c>
      <c r="C141" s="92" t="s">
        <v>143</v>
      </c>
      <c r="D141" s="89"/>
      <c r="E141" s="88">
        <v>22</v>
      </c>
      <c r="F141" s="87">
        <v>1368</v>
      </c>
      <c r="G141" s="51">
        <f t="shared" si="11"/>
        <v>62.18181818181818</v>
      </c>
    </row>
    <row r="142" spans="1:7" ht="15.75">
      <c r="A142" s="2">
        <f t="shared" si="13"/>
        <v>142</v>
      </c>
      <c r="B142" s="14" t="s">
        <v>17</v>
      </c>
      <c r="C142" s="92" t="s">
        <v>68</v>
      </c>
      <c r="D142" s="89"/>
      <c r="E142" s="88">
        <v>22</v>
      </c>
      <c r="F142" s="87">
        <v>1355</v>
      </c>
      <c r="G142" s="51">
        <f t="shared" si="11"/>
        <v>61.59090909090909</v>
      </c>
    </row>
    <row r="143" spans="2:7" ht="15.75">
      <c r="B143" s="14"/>
      <c r="C143" s="15"/>
      <c r="D143" s="14"/>
      <c r="E143" s="14"/>
      <c r="F143" s="14"/>
      <c r="G143" s="51"/>
    </row>
    <row r="144" spans="2:7" ht="15.75">
      <c r="B144" s="14"/>
      <c r="C144" s="15"/>
      <c r="D144" s="14"/>
      <c r="E144" s="14"/>
      <c r="F144" s="14"/>
      <c r="G144" s="51"/>
    </row>
    <row r="145" spans="2:7" ht="15.75">
      <c r="B145" s="14"/>
      <c r="C145" s="15"/>
      <c r="D145" s="14"/>
      <c r="E145" s="14"/>
      <c r="F145" s="14"/>
      <c r="G145" s="51"/>
    </row>
    <row r="146" spans="2:7" ht="15.75">
      <c r="B146" s="14"/>
      <c r="C146" s="15"/>
      <c r="D146" s="14"/>
      <c r="E146" s="14"/>
      <c r="F146" s="14"/>
      <c r="G146" s="51"/>
    </row>
    <row r="147" spans="2:7" ht="15.75">
      <c r="B147" s="14"/>
      <c r="C147" s="15"/>
      <c r="D147" s="14"/>
      <c r="E147" s="14"/>
      <c r="F147" s="14"/>
      <c r="G147" s="51"/>
    </row>
    <row r="148" spans="2:7" ht="15.75">
      <c r="B148" s="14"/>
      <c r="C148" s="15"/>
      <c r="D148" s="14"/>
      <c r="E148" s="14"/>
      <c r="F148" s="14"/>
      <c r="G148" s="51"/>
    </row>
    <row r="149" spans="2:7" ht="15.75">
      <c r="B149" s="14"/>
      <c r="C149" s="15"/>
      <c r="D149" s="14"/>
      <c r="E149" s="14"/>
      <c r="F149" s="14"/>
      <c r="G149" s="51"/>
    </row>
    <row r="150" spans="2:7" ht="15.75">
      <c r="B150" s="14"/>
      <c r="C150" s="15"/>
      <c r="D150" s="14"/>
      <c r="E150" s="14"/>
      <c r="F150" s="14"/>
      <c r="G150" s="51"/>
    </row>
    <row r="151" spans="2:7" ht="15.75">
      <c r="B151" s="14"/>
      <c r="C151" s="15"/>
      <c r="D151" s="14"/>
      <c r="E151" s="14"/>
      <c r="F151" s="14"/>
      <c r="G151" s="51"/>
    </row>
    <row r="152" spans="2:7" ht="15.75">
      <c r="B152" s="14"/>
      <c r="C152" s="15"/>
      <c r="D152" s="14"/>
      <c r="E152" s="14"/>
      <c r="F152" s="14"/>
      <c r="G152" s="51"/>
    </row>
    <row r="153" spans="2:7" ht="15.75">
      <c r="B153" s="14"/>
      <c r="C153" s="15"/>
      <c r="D153" s="14"/>
      <c r="E153" s="14"/>
      <c r="F153" s="14"/>
      <c r="G153" s="51"/>
    </row>
    <row r="154" spans="2:5" ht="15.75">
      <c r="B154" s="14"/>
      <c r="C154" s="15"/>
      <c r="D154" s="14"/>
      <c r="E154" s="14"/>
    </row>
    <row r="155" spans="2:5" ht="15.75">
      <c r="B155" s="14"/>
      <c r="C155" s="15"/>
      <c r="D155" s="14"/>
      <c r="E155" s="14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32.375" style="0" customWidth="1"/>
    <col min="4" max="4" width="1.875" style="0" bestFit="1" customWidth="1"/>
    <col min="5" max="5" width="3.625" style="0" customWidth="1"/>
  </cols>
  <sheetData>
    <row r="1" spans="1:7" ht="15.75">
      <c r="A1">
        <v>1</v>
      </c>
      <c r="B1" s="14" t="s">
        <v>19</v>
      </c>
      <c r="C1" s="34" t="s">
        <v>127</v>
      </c>
      <c r="D1" s="47"/>
      <c r="E1" s="14">
        <v>22</v>
      </c>
      <c r="F1" s="50">
        <v>1387</v>
      </c>
      <c r="G1" s="51">
        <f aca="true" t="shared" si="0" ref="G1:G6">F1/E1</f>
        <v>63.04545454545455</v>
      </c>
    </row>
    <row r="2" spans="1:7" ht="15.75">
      <c r="A2">
        <f>A1+1</f>
        <v>2</v>
      </c>
      <c r="B2" s="14" t="s">
        <v>11</v>
      </c>
      <c r="C2" s="34" t="s">
        <v>57</v>
      </c>
      <c r="D2" s="47"/>
      <c r="E2" s="14">
        <v>22</v>
      </c>
      <c r="F2" s="50">
        <v>1393</v>
      </c>
      <c r="G2" s="51">
        <f t="shared" si="0"/>
        <v>63.31818181818182</v>
      </c>
    </row>
    <row r="3" spans="1:7" ht="15.75">
      <c r="A3">
        <f aca="true" t="shared" si="1" ref="A3:A18">A2+1</f>
        <v>3</v>
      </c>
      <c r="B3" s="14" t="s">
        <v>21</v>
      </c>
      <c r="C3" s="15" t="s">
        <v>38</v>
      </c>
      <c r="D3" s="47"/>
      <c r="E3" s="14">
        <v>22</v>
      </c>
      <c r="F3" s="50">
        <v>1441</v>
      </c>
      <c r="G3" s="51">
        <f t="shared" si="0"/>
        <v>65.5</v>
      </c>
    </row>
    <row r="4" spans="1:7" ht="15.75">
      <c r="A4">
        <f t="shared" si="1"/>
        <v>4</v>
      </c>
      <c r="B4" s="14" t="s">
        <v>21</v>
      </c>
      <c r="C4" s="35" t="s">
        <v>139</v>
      </c>
      <c r="D4" s="47"/>
      <c r="E4" s="14">
        <v>22</v>
      </c>
      <c r="F4" s="53">
        <v>1448</v>
      </c>
      <c r="G4" s="51">
        <f t="shared" si="0"/>
        <v>65.81818181818181</v>
      </c>
    </row>
    <row r="5" spans="1:7" ht="15.75">
      <c r="A5">
        <f t="shared" si="1"/>
        <v>5</v>
      </c>
      <c r="B5" s="14" t="s">
        <v>15</v>
      </c>
      <c r="C5" s="34" t="s">
        <v>107</v>
      </c>
      <c r="D5" s="89"/>
      <c r="E5" s="14">
        <v>22</v>
      </c>
      <c r="F5" s="50">
        <v>1488</v>
      </c>
      <c r="G5" s="51">
        <f t="shared" si="0"/>
        <v>67.63636363636364</v>
      </c>
    </row>
    <row r="6" spans="1:7" ht="15.75">
      <c r="A6">
        <f t="shared" si="1"/>
        <v>6</v>
      </c>
      <c r="B6" s="14" t="s">
        <v>9</v>
      </c>
      <c r="C6" s="15" t="s">
        <v>12</v>
      </c>
      <c r="D6" s="83"/>
      <c r="E6" s="50">
        <v>20</v>
      </c>
      <c r="F6" s="50">
        <v>1353</v>
      </c>
      <c r="G6" s="51">
        <f t="shared" si="0"/>
        <v>67.65</v>
      </c>
    </row>
    <row r="7" spans="1:7" ht="15.75">
      <c r="A7">
        <f t="shared" si="1"/>
        <v>7</v>
      </c>
      <c r="B7" s="14" t="s">
        <v>19</v>
      </c>
      <c r="C7" s="82" t="s">
        <v>71</v>
      </c>
      <c r="D7" s="89"/>
      <c r="E7" s="14">
        <v>22</v>
      </c>
      <c r="F7" s="87">
        <v>1502</v>
      </c>
      <c r="G7" s="51">
        <f>F7/(E7)</f>
        <v>68.27272727272727</v>
      </c>
    </row>
    <row r="8" spans="1:7" ht="15.75">
      <c r="A8">
        <f t="shared" si="1"/>
        <v>8</v>
      </c>
      <c r="B8" s="14" t="s">
        <v>23</v>
      </c>
      <c r="C8" s="34" t="s">
        <v>151</v>
      </c>
      <c r="D8" s="47"/>
      <c r="E8" s="14">
        <v>22</v>
      </c>
      <c r="F8" s="50">
        <v>1508</v>
      </c>
      <c r="G8" s="51">
        <f aca="true" t="shared" si="2" ref="G8:G39">F8/E8</f>
        <v>68.54545454545455</v>
      </c>
    </row>
    <row r="9" spans="1:7" ht="15.75">
      <c r="A9">
        <f t="shared" si="1"/>
        <v>9</v>
      </c>
      <c r="B9" s="14" t="s">
        <v>21</v>
      </c>
      <c r="C9" s="15" t="s">
        <v>49</v>
      </c>
      <c r="D9" s="47"/>
      <c r="E9" s="14">
        <v>22</v>
      </c>
      <c r="F9" s="50">
        <v>1546</v>
      </c>
      <c r="G9" s="51">
        <f t="shared" si="2"/>
        <v>70.27272727272727</v>
      </c>
    </row>
    <row r="10" spans="1:7" ht="15.75">
      <c r="A10">
        <f t="shared" si="1"/>
        <v>10</v>
      </c>
      <c r="B10" s="14" t="s">
        <v>23</v>
      </c>
      <c r="C10" s="82" t="s">
        <v>149</v>
      </c>
      <c r="D10" s="89"/>
      <c r="E10" s="88">
        <v>22</v>
      </c>
      <c r="F10" s="87">
        <v>1559</v>
      </c>
      <c r="G10" s="51">
        <f t="shared" si="2"/>
        <v>70.86363636363636</v>
      </c>
    </row>
    <row r="11" spans="1:7" ht="15.75">
      <c r="A11">
        <f t="shared" si="1"/>
        <v>11</v>
      </c>
      <c r="B11" s="14" t="s">
        <v>17</v>
      </c>
      <c r="C11" s="34" t="s">
        <v>78</v>
      </c>
      <c r="D11" s="47"/>
      <c r="E11" s="14">
        <v>22</v>
      </c>
      <c r="F11" s="50">
        <v>1569</v>
      </c>
      <c r="G11" s="51">
        <f t="shared" si="2"/>
        <v>71.31818181818181</v>
      </c>
    </row>
    <row r="12" spans="1:7" ht="15.75">
      <c r="A12">
        <f t="shared" si="1"/>
        <v>12</v>
      </c>
      <c r="B12" s="14" t="s">
        <v>17</v>
      </c>
      <c r="C12" s="82" t="s">
        <v>80</v>
      </c>
      <c r="D12" s="89"/>
      <c r="E12" s="88">
        <v>22</v>
      </c>
      <c r="F12" s="87">
        <v>1572</v>
      </c>
      <c r="G12" s="51">
        <f t="shared" si="2"/>
        <v>71.45454545454545</v>
      </c>
    </row>
    <row r="13" spans="1:7" ht="15.75">
      <c r="A13">
        <f t="shared" si="1"/>
        <v>13</v>
      </c>
      <c r="B13" s="14" t="s">
        <v>19</v>
      </c>
      <c r="C13" s="54" t="s">
        <v>129</v>
      </c>
      <c r="D13" s="47"/>
      <c r="E13" s="14">
        <v>22</v>
      </c>
      <c r="F13" s="50">
        <v>1580</v>
      </c>
      <c r="G13" s="51">
        <f t="shared" si="2"/>
        <v>71.81818181818181</v>
      </c>
    </row>
    <row r="14" spans="1:7" ht="15.75">
      <c r="A14">
        <f t="shared" si="1"/>
        <v>14</v>
      </c>
      <c r="B14" s="14" t="s">
        <v>19</v>
      </c>
      <c r="C14" s="90" t="s">
        <v>128</v>
      </c>
      <c r="D14" s="89"/>
      <c r="E14" s="14">
        <v>22</v>
      </c>
      <c r="F14" s="87">
        <v>1581</v>
      </c>
      <c r="G14" s="51">
        <f t="shared" si="2"/>
        <v>71.86363636363636</v>
      </c>
    </row>
    <row r="15" spans="1:7" ht="15.75">
      <c r="A15">
        <f t="shared" si="1"/>
        <v>15</v>
      </c>
      <c r="B15" s="14" t="s">
        <v>21</v>
      </c>
      <c r="C15" s="15" t="s">
        <v>145</v>
      </c>
      <c r="D15" s="47"/>
      <c r="E15" s="14">
        <v>22</v>
      </c>
      <c r="F15" s="50">
        <v>1587</v>
      </c>
      <c r="G15" s="51">
        <f t="shared" si="2"/>
        <v>72.13636363636364</v>
      </c>
    </row>
    <row r="16" spans="1:7" ht="15.75">
      <c r="A16">
        <f t="shared" si="1"/>
        <v>16</v>
      </c>
      <c r="B16" s="14" t="s">
        <v>15</v>
      </c>
      <c r="C16" s="15" t="s">
        <v>14</v>
      </c>
      <c r="D16" s="47"/>
      <c r="E16" s="14">
        <v>22</v>
      </c>
      <c r="F16" s="50">
        <v>1592</v>
      </c>
      <c r="G16" s="51">
        <f t="shared" si="2"/>
        <v>72.36363636363636</v>
      </c>
    </row>
    <row r="17" spans="1:7" ht="15.75">
      <c r="A17">
        <f t="shared" si="1"/>
        <v>17</v>
      </c>
      <c r="B17" s="14" t="s">
        <v>13</v>
      </c>
      <c r="C17" s="82" t="s">
        <v>100</v>
      </c>
      <c r="D17" s="89"/>
      <c r="E17" s="88">
        <v>22</v>
      </c>
      <c r="F17" s="87">
        <v>1599</v>
      </c>
      <c r="G17" s="51">
        <f t="shared" si="2"/>
        <v>72.68181818181819</v>
      </c>
    </row>
    <row r="18" spans="1:7" ht="15.75">
      <c r="A18">
        <f t="shared" si="1"/>
        <v>18</v>
      </c>
      <c r="B18" s="14" t="s">
        <v>20</v>
      </c>
      <c r="C18" s="15" t="s">
        <v>70</v>
      </c>
      <c r="D18" s="47"/>
      <c r="E18" s="14">
        <v>22</v>
      </c>
      <c r="F18" s="50">
        <v>1601</v>
      </c>
      <c r="G18" s="51">
        <f t="shared" si="2"/>
        <v>72.77272727272727</v>
      </c>
    </row>
    <row r="19" spans="1:7" ht="15.75">
      <c r="A19">
        <f aca="true" t="shared" si="3" ref="A19:A34">A18+1</f>
        <v>19</v>
      </c>
      <c r="B19" s="14" t="s">
        <v>9</v>
      </c>
      <c r="C19" s="34" t="s">
        <v>10</v>
      </c>
      <c r="D19" s="83"/>
      <c r="E19" s="50">
        <v>20</v>
      </c>
      <c r="F19" s="50">
        <v>1458</v>
      </c>
      <c r="G19" s="51">
        <f t="shared" si="2"/>
        <v>72.9</v>
      </c>
    </row>
    <row r="20" spans="1:7" ht="15.75">
      <c r="A20">
        <f t="shared" si="3"/>
        <v>20</v>
      </c>
      <c r="B20" s="14" t="s">
        <v>11</v>
      </c>
      <c r="C20" s="82" t="s">
        <v>93</v>
      </c>
      <c r="D20" s="89"/>
      <c r="E20" s="88">
        <v>22</v>
      </c>
      <c r="F20" s="87">
        <v>1608</v>
      </c>
      <c r="G20" s="51">
        <f t="shared" si="2"/>
        <v>73.0909090909091</v>
      </c>
    </row>
    <row r="21" spans="1:7" ht="15.75">
      <c r="A21">
        <f t="shared" si="3"/>
        <v>21</v>
      </c>
      <c r="B21" s="14" t="s">
        <v>21</v>
      </c>
      <c r="C21" s="94" t="s">
        <v>141</v>
      </c>
      <c r="D21" s="89"/>
      <c r="E21" s="88">
        <v>22</v>
      </c>
      <c r="F21" s="87">
        <v>1608</v>
      </c>
      <c r="G21" s="51">
        <f t="shared" si="2"/>
        <v>73.0909090909091</v>
      </c>
    </row>
    <row r="22" spans="1:7" ht="15.75">
      <c r="A22">
        <f t="shared" si="3"/>
        <v>22</v>
      </c>
      <c r="B22" s="14" t="s">
        <v>23</v>
      </c>
      <c r="C22" s="15" t="s">
        <v>47</v>
      </c>
      <c r="D22" s="47"/>
      <c r="E22" s="14">
        <v>22</v>
      </c>
      <c r="F22" s="53">
        <v>1609</v>
      </c>
      <c r="G22" s="51">
        <f t="shared" si="2"/>
        <v>73.13636363636364</v>
      </c>
    </row>
    <row r="23" spans="1:7" ht="15.75">
      <c r="A23">
        <f t="shared" si="3"/>
        <v>23</v>
      </c>
      <c r="B23" s="14" t="s">
        <v>17</v>
      </c>
      <c r="C23" s="15" t="s">
        <v>66</v>
      </c>
      <c r="D23" s="89"/>
      <c r="E23" s="14">
        <v>22</v>
      </c>
      <c r="F23" s="50">
        <v>1610</v>
      </c>
      <c r="G23" s="51">
        <f t="shared" si="2"/>
        <v>73.18181818181819</v>
      </c>
    </row>
    <row r="24" spans="1:7" ht="15.75">
      <c r="A24">
        <f t="shared" si="3"/>
        <v>24</v>
      </c>
      <c r="B24" s="14" t="s">
        <v>17</v>
      </c>
      <c r="C24" s="15" t="s">
        <v>67</v>
      </c>
      <c r="D24" s="47"/>
      <c r="E24" s="14">
        <v>22</v>
      </c>
      <c r="F24" s="50">
        <v>1612</v>
      </c>
      <c r="G24" s="51">
        <f t="shared" si="2"/>
        <v>73.27272727272727</v>
      </c>
    </row>
    <row r="25" spans="1:7" ht="15.75">
      <c r="A25">
        <f t="shared" si="3"/>
        <v>25</v>
      </c>
      <c r="B25" s="14" t="s">
        <v>20</v>
      </c>
      <c r="C25" s="93" t="s">
        <v>134</v>
      </c>
      <c r="D25" s="89"/>
      <c r="E25" s="88">
        <v>22</v>
      </c>
      <c r="F25" s="87">
        <v>1616</v>
      </c>
      <c r="G25" s="51">
        <f t="shared" si="2"/>
        <v>73.45454545454545</v>
      </c>
    </row>
    <row r="26" spans="1:7" ht="15.75">
      <c r="A26">
        <f t="shared" si="3"/>
        <v>26</v>
      </c>
      <c r="B26" s="14" t="s">
        <v>16</v>
      </c>
      <c r="C26" s="55" t="s">
        <v>115</v>
      </c>
      <c r="D26" s="47"/>
      <c r="E26" s="14">
        <v>22</v>
      </c>
      <c r="F26" s="50">
        <v>1618</v>
      </c>
      <c r="G26" s="51">
        <f t="shared" si="2"/>
        <v>73.54545454545455</v>
      </c>
    </row>
    <row r="27" spans="1:7" ht="15.75">
      <c r="A27">
        <f t="shared" si="3"/>
        <v>27</v>
      </c>
      <c r="B27" s="14" t="s">
        <v>11</v>
      </c>
      <c r="C27" s="82" t="s">
        <v>92</v>
      </c>
      <c r="D27" s="89"/>
      <c r="E27" s="88">
        <v>22</v>
      </c>
      <c r="F27" s="87">
        <v>1619</v>
      </c>
      <c r="G27" s="51">
        <f t="shared" si="2"/>
        <v>73.5909090909091</v>
      </c>
    </row>
    <row r="28" spans="1:7" ht="15.75">
      <c r="A28">
        <f t="shared" si="3"/>
        <v>28</v>
      </c>
      <c r="B28" s="14" t="s">
        <v>16</v>
      </c>
      <c r="C28" s="15" t="s">
        <v>113</v>
      </c>
      <c r="D28" s="47"/>
      <c r="E28" s="14">
        <v>22</v>
      </c>
      <c r="F28" s="50">
        <v>1626</v>
      </c>
      <c r="G28" s="51">
        <f t="shared" si="2"/>
        <v>73.9090909090909</v>
      </c>
    </row>
    <row r="29" spans="1:7" ht="15.75">
      <c r="A29">
        <f t="shared" si="3"/>
        <v>29</v>
      </c>
      <c r="B29" s="14" t="s">
        <v>25</v>
      </c>
      <c r="C29" s="44" t="s">
        <v>160</v>
      </c>
      <c r="D29" s="47"/>
      <c r="E29" s="14">
        <v>22</v>
      </c>
      <c r="F29" s="53">
        <v>1626</v>
      </c>
      <c r="G29" s="51">
        <f t="shared" si="2"/>
        <v>73.9090909090909</v>
      </c>
    </row>
    <row r="30" spans="1:7" ht="15.75">
      <c r="A30">
        <f t="shared" si="3"/>
        <v>30</v>
      </c>
      <c r="B30" s="14" t="s">
        <v>15</v>
      </c>
      <c r="C30" s="15" t="s">
        <v>105</v>
      </c>
      <c r="D30" s="47"/>
      <c r="E30" s="14">
        <v>22</v>
      </c>
      <c r="F30" s="50">
        <v>1628</v>
      </c>
      <c r="G30" s="51">
        <f t="shared" si="2"/>
        <v>74</v>
      </c>
    </row>
    <row r="31" spans="1:7" ht="15.75">
      <c r="A31">
        <f t="shared" si="3"/>
        <v>31</v>
      </c>
      <c r="B31" s="14" t="s">
        <v>23</v>
      </c>
      <c r="C31" s="15" t="s">
        <v>146</v>
      </c>
      <c r="D31" s="47"/>
      <c r="E31" s="14">
        <v>22</v>
      </c>
      <c r="F31" s="50">
        <v>1628</v>
      </c>
      <c r="G31" s="51">
        <f t="shared" si="2"/>
        <v>74</v>
      </c>
    </row>
    <row r="32" spans="1:7" ht="15.75">
      <c r="A32">
        <f t="shared" si="3"/>
        <v>32</v>
      </c>
      <c r="B32" s="14" t="s">
        <v>23</v>
      </c>
      <c r="C32" s="90" t="s">
        <v>152</v>
      </c>
      <c r="D32" s="89"/>
      <c r="E32" s="88">
        <v>22</v>
      </c>
      <c r="F32" s="87">
        <v>1632</v>
      </c>
      <c r="G32" s="51">
        <f t="shared" si="2"/>
        <v>74.18181818181819</v>
      </c>
    </row>
    <row r="33" spans="1:7" ht="15.75">
      <c r="A33">
        <f t="shared" si="3"/>
        <v>33</v>
      </c>
      <c r="B33" s="14" t="s">
        <v>25</v>
      </c>
      <c r="C33" s="82" t="s">
        <v>33</v>
      </c>
      <c r="D33" s="89"/>
      <c r="E33" s="88">
        <v>22</v>
      </c>
      <c r="F33" s="87">
        <v>1633</v>
      </c>
      <c r="G33" s="51">
        <f t="shared" si="2"/>
        <v>74.22727272727273</v>
      </c>
    </row>
    <row r="34" spans="1:7" ht="15.75">
      <c r="A34">
        <f t="shared" si="3"/>
        <v>34</v>
      </c>
      <c r="B34" s="14" t="s">
        <v>20</v>
      </c>
      <c r="C34" s="90" t="s">
        <v>137</v>
      </c>
      <c r="D34" s="89"/>
      <c r="E34" s="88">
        <v>22</v>
      </c>
      <c r="F34" s="87">
        <v>1639</v>
      </c>
      <c r="G34" s="51">
        <f t="shared" si="2"/>
        <v>74.5</v>
      </c>
    </row>
    <row r="35" spans="1:7" ht="15.75">
      <c r="A35">
        <f aca="true" t="shared" si="4" ref="A35:A50">A34+1</f>
        <v>35</v>
      </c>
      <c r="B35" s="14" t="s">
        <v>15</v>
      </c>
      <c r="C35" s="15" t="s">
        <v>28</v>
      </c>
      <c r="D35" s="47"/>
      <c r="E35" s="14">
        <v>22</v>
      </c>
      <c r="F35" s="50">
        <v>1641</v>
      </c>
      <c r="G35" s="51">
        <f t="shared" si="2"/>
        <v>74.5909090909091</v>
      </c>
    </row>
    <row r="36" spans="1:7" ht="15.75">
      <c r="A36">
        <f t="shared" si="4"/>
        <v>36</v>
      </c>
      <c r="B36" s="14" t="s">
        <v>16</v>
      </c>
      <c r="C36" s="34" t="s">
        <v>29</v>
      </c>
      <c r="D36" s="47"/>
      <c r="E36" s="14">
        <v>22</v>
      </c>
      <c r="F36" s="50">
        <v>1643</v>
      </c>
      <c r="G36" s="51">
        <f t="shared" si="2"/>
        <v>74.68181818181819</v>
      </c>
    </row>
    <row r="37" spans="1:7" ht="15.75">
      <c r="A37">
        <f t="shared" si="4"/>
        <v>37</v>
      </c>
      <c r="B37" s="14" t="s">
        <v>23</v>
      </c>
      <c r="C37" s="55" t="s">
        <v>154</v>
      </c>
      <c r="D37" s="47"/>
      <c r="E37" s="14">
        <v>22</v>
      </c>
      <c r="F37" s="50">
        <v>1645</v>
      </c>
      <c r="G37" s="51">
        <f t="shared" si="2"/>
        <v>74.77272727272727</v>
      </c>
    </row>
    <row r="38" spans="1:7" ht="15.75">
      <c r="A38">
        <f t="shared" si="4"/>
        <v>38</v>
      </c>
      <c r="B38" s="14" t="s">
        <v>16</v>
      </c>
      <c r="C38" s="15" t="s">
        <v>118</v>
      </c>
      <c r="D38" s="47"/>
      <c r="E38" s="14">
        <v>22</v>
      </c>
      <c r="F38" s="50">
        <v>1657</v>
      </c>
      <c r="G38" s="51">
        <f t="shared" si="2"/>
        <v>75.31818181818181</v>
      </c>
    </row>
    <row r="39" spans="1:7" ht="15.75">
      <c r="A39">
        <f t="shared" si="4"/>
        <v>39</v>
      </c>
      <c r="B39" s="14" t="s">
        <v>21</v>
      </c>
      <c r="C39" s="55" t="s">
        <v>140</v>
      </c>
      <c r="D39" s="47"/>
      <c r="E39" s="14">
        <v>22</v>
      </c>
      <c r="F39" s="50">
        <v>1668</v>
      </c>
      <c r="G39" s="51">
        <f t="shared" si="2"/>
        <v>75.81818181818181</v>
      </c>
    </row>
    <row r="40" spans="1:7" ht="15.75">
      <c r="A40">
        <f t="shared" si="4"/>
        <v>40</v>
      </c>
      <c r="B40" s="14" t="s">
        <v>16</v>
      </c>
      <c r="C40" s="37" t="s">
        <v>111</v>
      </c>
      <c r="D40" s="47"/>
      <c r="E40" s="14">
        <v>22</v>
      </c>
      <c r="F40" s="53">
        <v>1669</v>
      </c>
      <c r="G40" s="51">
        <f aca="true" t="shared" si="5" ref="G40:G71">F40/E40</f>
        <v>75.86363636363636</v>
      </c>
    </row>
    <row r="41" spans="1:7" ht="15.75">
      <c r="A41">
        <f t="shared" si="4"/>
        <v>41</v>
      </c>
      <c r="B41" s="14" t="s">
        <v>15</v>
      </c>
      <c r="C41" s="55" t="s">
        <v>108</v>
      </c>
      <c r="D41" s="47"/>
      <c r="E41" s="14">
        <v>22</v>
      </c>
      <c r="F41" s="50">
        <v>1670</v>
      </c>
      <c r="G41" s="51">
        <f t="shared" si="5"/>
        <v>75.9090909090909</v>
      </c>
    </row>
    <row r="42" spans="1:7" ht="15.75">
      <c r="A42">
        <f t="shared" si="4"/>
        <v>42</v>
      </c>
      <c r="B42" s="14" t="s">
        <v>17</v>
      </c>
      <c r="C42" s="15" t="s">
        <v>18</v>
      </c>
      <c r="D42" s="47"/>
      <c r="E42" s="14">
        <v>22</v>
      </c>
      <c r="F42" s="50">
        <v>1672</v>
      </c>
      <c r="G42" s="51">
        <f t="shared" si="5"/>
        <v>76</v>
      </c>
    </row>
    <row r="43" spans="1:7" ht="15.75">
      <c r="A43">
        <f t="shared" si="4"/>
        <v>43</v>
      </c>
      <c r="B43" s="14" t="s">
        <v>25</v>
      </c>
      <c r="C43" s="15" t="s">
        <v>162</v>
      </c>
      <c r="D43" s="47"/>
      <c r="E43" s="14">
        <v>22</v>
      </c>
      <c r="F43" s="50">
        <v>1676</v>
      </c>
      <c r="G43" s="51">
        <f t="shared" si="5"/>
        <v>76.18181818181819</v>
      </c>
    </row>
    <row r="44" spans="1:7" ht="15.75">
      <c r="A44">
        <f t="shared" si="4"/>
        <v>44</v>
      </c>
      <c r="B44" s="14" t="s">
        <v>21</v>
      </c>
      <c r="C44" s="15" t="s">
        <v>46</v>
      </c>
      <c r="D44" s="47"/>
      <c r="E44" s="14">
        <v>22</v>
      </c>
      <c r="F44" s="50">
        <v>1682</v>
      </c>
      <c r="G44" s="51">
        <f t="shared" si="5"/>
        <v>76.45454545454545</v>
      </c>
    </row>
    <row r="45" spans="1:7" ht="15.75">
      <c r="A45">
        <f t="shared" si="4"/>
        <v>45</v>
      </c>
      <c r="B45" s="14" t="s">
        <v>11</v>
      </c>
      <c r="C45" s="15" t="s">
        <v>34</v>
      </c>
      <c r="D45" s="47"/>
      <c r="E45" s="14">
        <v>22</v>
      </c>
      <c r="F45" s="50">
        <v>1684</v>
      </c>
      <c r="G45" s="51">
        <f t="shared" si="5"/>
        <v>76.54545454545455</v>
      </c>
    </row>
    <row r="46" spans="1:7" ht="15.75">
      <c r="A46">
        <f t="shared" si="4"/>
        <v>46</v>
      </c>
      <c r="B46" s="14" t="s">
        <v>17</v>
      </c>
      <c r="C46" s="54" t="s">
        <v>122</v>
      </c>
      <c r="D46" s="47"/>
      <c r="E46" s="14">
        <v>22</v>
      </c>
      <c r="F46" s="50">
        <v>1684</v>
      </c>
      <c r="G46" s="51">
        <f t="shared" si="5"/>
        <v>76.54545454545455</v>
      </c>
    </row>
    <row r="47" spans="1:7" ht="15.75">
      <c r="A47">
        <f t="shared" si="4"/>
        <v>47</v>
      </c>
      <c r="B47" s="14" t="s">
        <v>25</v>
      </c>
      <c r="C47" s="15" t="s">
        <v>35</v>
      </c>
      <c r="D47" s="47"/>
      <c r="E47" s="14">
        <v>22</v>
      </c>
      <c r="F47" s="50">
        <v>1685</v>
      </c>
      <c r="G47" s="51">
        <f t="shared" si="5"/>
        <v>76.5909090909091</v>
      </c>
    </row>
    <row r="48" spans="1:7" ht="15.75">
      <c r="A48">
        <f t="shared" si="4"/>
        <v>48</v>
      </c>
      <c r="B48" s="14" t="s">
        <v>23</v>
      </c>
      <c r="C48" s="55" t="s">
        <v>148</v>
      </c>
      <c r="D48" s="47"/>
      <c r="E48" s="14">
        <v>22</v>
      </c>
      <c r="F48" s="50">
        <v>1687</v>
      </c>
      <c r="G48" s="51">
        <f t="shared" si="5"/>
        <v>76.68181818181819</v>
      </c>
    </row>
    <row r="49" spans="1:7" ht="15.75">
      <c r="A49">
        <f t="shared" si="4"/>
        <v>49</v>
      </c>
      <c r="B49" s="14" t="s">
        <v>9</v>
      </c>
      <c r="C49" s="15" t="s">
        <v>56</v>
      </c>
      <c r="D49" s="83"/>
      <c r="E49" s="50">
        <v>20</v>
      </c>
      <c r="F49" s="53">
        <v>1538</v>
      </c>
      <c r="G49" s="51">
        <f t="shared" si="5"/>
        <v>76.9</v>
      </c>
    </row>
    <row r="50" spans="1:7" ht="15.75">
      <c r="A50">
        <f t="shared" si="4"/>
        <v>50</v>
      </c>
      <c r="B50" s="14" t="s">
        <v>13</v>
      </c>
      <c r="C50" s="90" t="s">
        <v>96</v>
      </c>
      <c r="D50" s="89"/>
      <c r="E50" s="88">
        <v>22</v>
      </c>
      <c r="F50" s="87">
        <v>1692</v>
      </c>
      <c r="G50" s="51">
        <f t="shared" si="5"/>
        <v>76.9090909090909</v>
      </c>
    </row>
    <row r="51" spans="1:7" ht="15.75">
      <c r="A51">
        <f aca="true" t="shared" si="6" ref="A51:A66">A50+1</f>
        <v>51</v>
      </c>
      <c r="B51" s="14" t="s">
        <v>15</v>
      </c>
      <c r="C51" s="55" t="s">
        <v>163</v>
      </c>
      <c r="D51" s="47"/>
      <c r="E51" s="14">
        <v>22</v>
      </c>
      <c r="F51" s="50">
        <v>1692</v>
      </c>
      <c r="G51" s="51">
        <f t="shared" si="5"/>
        <v>76.9090909090909</v>
      </c>
    </row>
    <row r="52" spans="1:7" ht="15.75">
      <c r="A52">
        <f t="shared" si="6"/>
        <v>52</v>
      </c>
      <c r="B52" s="14" t="s">
        <v>23</v>
      </c>
      <c r="C52" s="36" t="s">
        <v>37</v>
      </c>
      <c r="D52" s="47"/>
      <c r="E52" s="14">
        <v>22</v>
      </c>
      <c r="F52" s="50">
        <v>1694</v>
      </c>
      <c r="G52" s="51">
        <f t="shared" si="5"/>
        <v>77</v>
      </c>
    </row>
    <row r="53" spans="1:7" ht="15.75">
      <c r="A53">
        <f t="shared" si="6"/>
        <v>53</v>
      </c>
      <c r="B53" s="14" t="s">
        <v>19</v>
      </c>
      <c r="C53" s="15" t="s">
        <v>40</v>
      </c>
      <c r="D53" s="47"/>
      <c r="E53" s="14">
        <v>22</v>
      </c>
      <c r="F53" s="50">
        <v>1696</v>
      </c>
      <c r="G53" s="51">
        <f t="shared" si="5"/>
        <v>77.0909090909091</v>
      </c>
    </row>
    <row r="54" spans="1:7" ht="15.75">
      <c r="A54">
        <f t="shared" si="6"/>
        <v>54</v>
      </c>
      <c r="B54" s="14" t="s">
        <v>9</v>
      </c>
      <c r="C54" s="54" t="s">
        <v>84</v>
      </c>
      <c r="D54" s="83"/>
      <c r="E54" s="50">
        <v>20</v>
      </c>
      <c r="F54" s="50">
        <v>1542</v>
      </c>
      <c r="G54" s="51">
        <f t="shared" si="5"/>
        <v>77.1</v>
      </c>
    </row>
    <row r="55" spans="1:7" ht="15.75">
      <c r="A55">
        <f t="shared" si="6"/>
        <v>55</v>
      </c>
      <c r="B55" s="14" t="s">
        <v>17</v>
      </c>
      <c r="C55" s="15" t="s">
        <v>119</v>
      </c>
      <c r="D55" s="47"/>
      <c r="E55" s="14">
        <v>22</v>
      </c>
      <c r="F55" s="50">
        <v>1700</v>
      </c>
      <c r="G55" s="51">
        <f t="shared" si="5"/>
        <v>77.27272727272727</v>
      </c>
    </row>
    <row r="56" spans="1:7" ht="15.75">
      <c r="A56">
        <f t="shared" si="6"/>
        <v>56</v>
      </c>
      <c r="B56" s="14" t="s">
        <v>20</v>
      </c>
      <c r="C56" s="92" t="s">
        <v>50</v>
      </c>
      <c r="D56" s="89"/>
      <c r="E56" s="88">
        <v>22</v>
      </c>
      <c r="F56" s="87">
        <v>1702</v>
      </c>
      <c r="G56" s="51">
        <f t="shared" si="5"/>
        <v>77.36363636363636</v>
      </c>
    </row>
    <row r="57" spans="1:7" ht="15.75">
      <c r="A57">
        <f t="shared" si="6"/>
        <v>57</v>
      </c>
      <c r="B57" s="14" t="s">
        <v>11</v>
      </c>
      <c r="C57" s="55" t="s">
        <v>89</v>
      </c>
      <c r="D57" s="47"/>
      <c r="E57" s="14">
        <v>22</v>
      </c>
      <c r="F57" s="53">
        <v>1705</v>
      </c>
      <c r="G57" s="51">
        <f t="shared" si="5"/>
        <v>77.5</v>
      </c>
    </row>
    <row r="58" spans="1:7" ht="15.75">
      <c r="A58">
        <f t="shared" si="6"/>
        <v>58</v>
      </c>
      <c r="B58" s="14" t="s">
        <v>17</v>
      </c>
      <c r="C58" s="55" t="s">
        <v>121</v>
      </c>
      <c r="D58" s="47"/>
      <c r="E58" s="14">
        <v>22</v>
      </c>
      <c r="F58" s="50">
        <v>1709</v>
      </c>
      <c r="G58" s="51">
        <f t="shared" si="5"/>
        <v>77.68181818181819</v>
      </c>
    </row>
    <row r="59" spans="1:7" ht="15.75">
      <c r="A59">
        <f t="shared" si="6"/>
        <v>59</v>
      </c>
      <c r="B59" s="14" t="s">
        <v>24</v>
      </c>
      <c r="C59" s="15" t="s">
        <v>52</v>
      </c>
      <c r="D59" s="47"/>
      <c r="E59" s="50">
        <v>20</v>
      </c>
      <c r="F59" s="50">
        <v>1555</v>
      </c>
      <c r="G59" s="51">
        <f t="shared" si="5"/>
        <v>77.75</v>
      </c>
    </row>
    <row r="60" spans="1:7" ht="15.75">
      <c r="A60">
        <f t="shared" si="6"/>
        <v>60</v>
      </c>
      <c r="B60" s="14" t="s">
        <v>13</v>
      </c>
      <c r="C60" s="82" t="s">
        <v>62</v>
      </c>
      <c r="D60" s="89"/>
      <c r="E60" s="88">
        <v>22</v>
      </c>
      <c r="F60" s="87">
        <v>1713</v>
      </c>
      <c r="G60" s="51">
        <f t="shared" si="5"/>
        <v>77.86363636363636</v>
      </c>
    </row>
    <row r="61" spans="1:7" ht="15.75">
      <c r="A61">
        <f>A60+1</f>
        <v>61</v>
      </c>
      <c r="B61" s="14" t="s">
        <v>21</v>
      </c>
      <c r="C61" s="15" t="s">
        <v>30</v>
      </c>
      <c r="D61" s="89"/>
      <c r="E61" s="14">
        <v>22</v>
      </c>
      <c r="F61" s="50">
        <v>1717</v>
      </c>
      <c r="G61" s="51">
        <f t="shared" si="5"/>
        <v>78.04545454545455</v>
      </c>
    </row>
    <row r="62" spans="1:7" ht="15.75">
      <c r="A62">
        <f t="shared" si="6"/>
        <v>62</v>
      </c>
      <c r="B62" s="14" t="s">
        <v>24</v>
      </c>
      <c r="C62" s="15" t="s">
        <v>32</v>
      </c>
      <c r="D62" s="47"/>
      <c r="E62" s="50">
        <v>20</v>
      </c>
      <c r="F62" s="50">
        <v>1564</v>
      </c>
      <c r="G62" s="51">
        <f t="shared" si="5"/>
        <v>78.2</v>
      </c>
    </row>
    <row r="63" spans="1:7" ht="15.75">
      <c r="A63">
        <f t="shared" si="6"/>
        <v>63</v>
      </c>
      <c r="B63" s="14" t="s">
        <v>24</v>
      </c>
      <c r="C63" s="34" t="s">
        <v>75</v>
      </c>
      <c r="D63" s="47"/>
      <c r="E63" s="50">
        <v>20</v>
      </c>
      <c r="F63" s="50">
        <v>1566</v>
      </c>
      <c r="G63" s="51">
        <f t="shared" si="5"/>
        <v>78.3</v>
      </c>
    </row>
    <row r="64" spans="1:7" ht="15.75">
      <c r="A64">
        <f t="shared" si="6"/>
        <v>64</v>
      </c>
      <c r="B64" s="14" t="s">
        <v>24</v>
      </c>
      <c r="C64" s="15" t="s">
        <v>51</v>
      </c>
      <c r="D64" s="47"/>
      <c r="E64" s="50">
        <v>20</v>
      </c>
      <c r="F64" s="50">
        <v>1567</v>
      </c>
      <c r="G64" s="51">
        <f t="shared" si="5"/>
        <v>78.35</v>
      </c>
    </row>
    <row r="65" spans="1:7" ht="15.75">
      <c r="A65">
        <f t="shared" si="6"/>
        <v>65</v>
      </c>
      <c r="B65" s="14" t="s">
        <v>13</v>
      </c>
      <c r="C65" s="82" t="s">
        <v>45</v>
      </c>
      <c r="D65" s="89"/>
      <c r="E65" s="88">
        <v>22</v>
      </c>
      <c r="F65" s="95">
        <v>1724</v>
      </c>
      <c r="G65" s="51">
        <f t="shared" si="5"/>
        <v>78.36363636363636</v>
      </c>
    </row>
    <row r="66" spans="1:7" ht="15.75">
      <c r="A66">
        <f t="shared" si="6"/>
        <v>66</v>
      </c>
      <c r="B66" s="14" t="s">
        <v>20</v>
      </c>
      <c r="C66" s="15" t="s">
        <v>54</v>
      </c>
      <c r="D66" s="47"/>
      <c r="E66" s="14">
        <v>22</v>
      </c>
      <c r="F66" s="50">
        <v>1724</v>
      </c>
      <c r="G66" s="51">
        <f t="shared" si="5"/>
        <v>78.36363636363636</v>
      </c>
    </row>
    <row r="67" spans="1:7" ht="15.75">
      <c r="A67">
        <f aca="true" t="shared" si="7" ref="A67:A82">A66+1</f>
        <v>67</v>
      </c>
      <c r="B67" s="14" t="s">
        <v>23</v>
      </c>
      <c r="C67" s="55" t="s">
        <v>155</v>
      </c>
      <c r="D67" s="47"/>
      <c r="E67" s="14">
        <v>22</v>
      </c>
      <c r="F67" s="50">
        <v>1727</v>
      </c>
      <c r="G67" s="51">
        <f t="shared" si="5"/>
        <v>78.5</v>
      </c>
    </row>
    <row r="68" spans="1:7" ht="15.75">
      <c r="A68">
        <f t="shared" si="7"/>
        <v>68</v>
      </c>
      <c r="B68" s="14" t="s">
        <v>16</v>
      </c>
      <c r="C68" s="82" t="s">
        <v>55</v>
      </c>
      <c r="D68" s="89"/>
      <c r="E68" s="88">
        <v>22</v>
      </c>
      <c r="F68" s="87">
        <v>1728</v>
      </c>
      <c r="G68" s="51">
        <f t="shared" si="5"/>
        <v>78.54545454545455</v>
      </c>
    </row>
    <row r="69" spans="1:7" ht="15.75">
      <c r="A69">
        <f t="shared" si="7"/>
        <v>69</v>
      </c>
      <c r="B69" s="14" t="s">
        <v>16</v>
      </c>
      <c r="C69" s="15" t="s">
        <v>117</v>
      </c>
      <c r="D69" s="47"/>
      <c r="E69" s="14">
        <v>22</v>
      </c>
      <c r="F69" s="50">
        <v>1734</v>
      </c>
      <c r="G69" s="51">
        <f t="shared" si="5"/>
        <v>78.81818181818181</v>
      </c>
    </row>
    <row r="70" spans="1:7" ht="15.75">
      <c r="A70">
        <f t="shared" si="7"/>
        <v>70</v>
      </c>
      <c r="B70" s="14" t="s">
        <v>25</v>
      </c>
      <c r="C70" s="15" t="s">
        <v>164</v>
      </c>
      <c r="D70" s="47"/>
      <c r="E70" s="14">
        <v>22</v>
      </c>
      <c r="F70" s="50">
        <v>1736</v>
      </c>
      <c r="G70" s="51">
        <f t="shared" si="5"/>
        <v>78.9090909090909</v>
      </c>
    </row>
    <row r="71" spans="1:7" ht="16.5" thickBot="1">
      <c r="A71">
        <f t="shared" si="7"/>
        <v>71</v>
      </c>
      <c r="B71" s="14" t="s">
        <v>21</v>
      </c>
      <c r="C71" s="92" t="s">
        <v>143</v>
      </c>
      <c r="D71" s="89"/>
      <c r="E71" s="88">
        <v>22</v>
      </c>
      <c r="F71" s="87">
        <v>1737</v>
      </c>
      <c r="G71" s="51">
        <f t="shared" si="5"/>
        <v>78.95454545454545</v>
      </c>
    </row>
    <row r="72" spans="1:7" ht="15.75">
      <c r="A72" s="39">
        <f t="shared" si="7"/>
        <v>72</v>
      </c>
      <c r="B72" s="14" t="s">
        <v>11</v>
      </c>
      <c r="C72" s="15" t="s">
        <v>91</v>
      </c>
      <c r="D72" s="47"/>
      <c r="E72" s="14">
        <v>22</v>
      </c>
      <c r="F72" s="50">
        <v>1739</v>
      </c>
      <c r="G72" s="51">
        <f aca="true" t="shared" si="8" ref="G72:G103">F72/E72</f>
        <v>79.04545454545455</v>
      </c>
    </row>
    <row r="73" spans="1:7" ht="15.75">
      <c r="A73">
        <f t="shared" si="7"/>
        <v>73</v>
      </c>
      <c r="B73" s="14" t="s">
        <v>16</v>
      </c>
      <c r="C73" s="15" t="s">
        <v>110</v>
      </c>
      <c r="D73" s="47"/>
      <c r="E73" s="14">
        <v>22</v>
      </c>
      <c r="F73" s="50">
        <v>1739</v>
      </c>
      <c r="G73" s="51">
        <f t="shared" si="8"/>
        <v>79.04545454545455</v>
      </c>
    </row>
    <row r="74" spans="1:7" ht="15.75">
      <c r="A74">
        <f t="shared" si="7"/>
        <v>74</v>
      </c>
      <c r="B74" s="14" t="s">
        <v>17</v>
      </c>
      <c r="C74" s="92" t="s">
        <v>68</v>
      </c>
      <c r="D74" s="89"/>
      <c r="E74" s="88">
        <v>22</v>
      </c>
      <c r="F74" s="87">
        <v>1739</v>
      </c>
      <c r="G74" s="51">
        <f t="shared" si="8"/>
        <v>79.04545454545455</v>
      </c>
    </row>
    <row r="75" spans="1:7" ht="15.75">
      <c r="A75">
        <f t="shared" si="7"/>
        <v>75</v>
      </c>
      <c r="B75" s="14" t="s">
        <v>17</v>
      </c>
      <c r="C75" s="15" t="s">
        <v>64</v>
      </c>
      <c r="D75" s="47"/>
      <c r="E75" s="14">
        <v>22</v>
      </c>
      <c r="F75" s="50">
        <v>1748</v>
      </c>
      <c r="G75" s="51">
        <f t="shared" si="8"/>
        <v>79.45454545454545</v>
      </c>
    </row>
    <row r="76" spans="1:7" ht="15.75">
      <c r="A76">
        <f t="shared" si="7"/>
        <v>76</v>
      </c>
      <c r="B76" s="14" t="s">
        <v>25</v>
      </c>
      <c r="C76" s="15" t="s">
        <v>158</v>
      </c>
      <c r="D76" s="47"/>
      <c r="E76" s="14">
        <v>22</v>
      </c>
      <c r="F76" s="50">
        <v>1748</v>
      </c>
      <c r="G76" s="51">
        <f t="shared" si="8"/>
        <v>79.45454545454545</v>
      </c>
    </row>
    <row r="77" spans="1:7" ht="15.75">
      <c r="A77">
        <f t="shared" si="7"/>
        <v>77</v>
      </c>
      <c r="B77" s="14" t="s">
        <v>13</v>
      </c>
      <c r="C77" s="82" t="s">
        <v>101</v>
      </c>
      <c r="D77" s="89"/>
      <c r="E77" s="88">
        <v>22</v>
      </c>
      <c r="F77" s="87">
        <v>1749</v>
      </c>
      <c r="G77" s="51">
        <f t="shared" si="8"/>
        <v>79.5</v>
      </c>
    </row>
    <row r="78" spans="1:7" ht="15.75">
      <c r="A78">
        <f t="shared" si="7"/>
        <v>78</v>
      </c>
      <c r="B78" s="14" t="s">
        <v>19</v>
      </c>
      <c r="C78" s="15" t="s">
        <v>125</v>
      </c>
      <c r="D78" s="47"/>
      <c r="E78" s="14">
        <v>22</v>
      </c>
      <c r="F78" s="53">
        <v>1749</v>
      </c>
      <c r="G78" s="51">
        <f t="shared" si="8"/>
        <v>79.5</v>
      </c>
    </row>
    <row r="79" spans="1:7" ht="15.75">
      <c r="A79">
        <f t="shared" si="7"/>
        <v>79</v>
      </c>
      <c r="B79" s="14" t="s">
        <v>19</v>
      </c>
      <c r="C79" s="36" t="s">
        <v>41</v>
      </c>
      <c r="D79" s="47"/>
      <c r="E79" s="14">
        <v>22</v>
      </c>
      <c r="F79" s="50">
        <v>1754</v>
      </c>
      <c r="G79" s="51">
        <f t="shared" si="8"/>
        <v>79.72727272727273</v>
      </c>
    </row>
    <row r="80" spans="1:7" ht="15.75">
      <c r="A80">
        <f t="shared" si="7"/>
        <v>80</v>
      </c>
      <c r="B80" s="14" t="s">
        <v>23</v>
      </c>
      <c r="C80" s="15" t="s">
        <v>153</v>
      </c>
      <c r="D80" s="47"/>
      <c r="E80" s="14">
        <v>22</v>
      </c>
      <c r="F80" s="50">
        <v>1754</v>
      </c>
      <c r="G80" s="51">
        <f t="shared" si="8"/>
        <v>79.72727272727273</v>
      </c>
    </row>
    <row r="81" spans="1:7" ht="15.75">
      <c r="A81">
        <f t="shared" si="7"/>
        <v>81</v>
      </c>
      <c r="B81" s="14" t="s">
        <v>19</v>
      </c>
      <c r="C81" s="15" t="s">
        <v>126</v>
      </c>
      <c r="D81" s="47"/>
      <c r="E81" s="14">
        <v>22</v>
      </c>
      <c r="F81" s="50">
        <v>1758</v>
      </c>
      <c r="G81" s="51">
        <f t="shared" si="8"/>
        <v>79.9090909090909</v>
      </c>
    </row>
    <row r="82" spans="1:7" ht="15.75">
      <c r="A82">
        <f t="shared" si="7"/>
        <v>82</v>
      </c>
      <c r="B82" s="14" t="s">
        <v>19</v>
      </c>
      <c r="C82" s="55" t="s">
        <v>130</v>
      </c>
      <c r="D82" s="47"/>
      <c r="E82" s="14">
        <v>22</v>
      </c>
      <c r="F82" s="50">
        <v>1758</v>
      </c>
      <c r="G82" s="51">
        <f t="shared" si="8"/>
        <v>79.9090909090909</v>
      </c>
    </row>
    <row r="83" spans="1:7" ht="15.75">
      <c r="A83">
        <f aca="true" t="shared" si="9" ref="A83:A98">A82+1</f>
        <v>83</v>
      </c>
      <c r="B83" s="14" t="s">
        <v>25</v>
      </c>
      <c r="C83" s="91" t="s">
        <v>161</v>
      </c>
      <c r="D83" s="89"/>
      <c r="E83" s="88">
        <v>22</v>
      </c>
      <c r="F83" s="87">
        <v>1762</v>
      </c>
      <c r="G83" s="51">
        <f t="shared" si="8"/>
        <v>80.0909090909091</v>
      </c>
    </row>
    <row r="84" spans="1:7" ht="15.75">
      <c r="A84">
        <f t="shared" si="9"/>
        <v>84</v>
      </c>
      <c r="B84" s="14" t="s">
        <v>9</v>
      </c>
      <c r="C84" s="15" t="s">
        <v>81</v>
      </c>
      <c r="D84" s="83"/>
      <c r="E84" s="50">
        <v>20</v>
      </c>
      <c r="F84" s="50">
        <v>1609</v>
      </c>
      <c r="G84" s="51">
        <f t="shared" si="8"/>
        <v>80.45</v>
      </c>
    </row>
    <row r="85" spans="1:7" ht="15.75">
      <c r="A85">
        <f t="shared" si="9"/>
        <v>85</v>
      </c>
      <c r="B85" s="14" t="s">
        <v>11</v>
      </c>
      <c r="C85" s="55" t="s">
        <v>88</v>
      </c>
      <c r="D85" s="47"/>
      <c r="E85" s="14">
        <v>22</v>
      </c>
      <c r="F85" s="50">
        <v>1772</v>
      </c>
      <c r="G85" s="51">
        <f t="shared" si="8"/>
        <v>80.54545454545455</v>
      </c>
    </row>
    <row r="86" spans="1:7" ht="15.75">
      <c r="A86">
        <f t="shared" si="9"/>
        <v>86</v>
      </c>
      <c r="B86" s="14" t="s">
        <v>21</v>
      </c>
      <c r="C86" s="55" t="s">
        <v>144</v>
      </c>
      <c r="D86" s="47"/>
      <c r="E86" s="14">
        <v>22</v>
      </c>
      <c r="F86" s="50">
        <v>1774</v>
      </c>
      <c r="G86" s="51">
        <f t="shared" si="8"/>
        <v>80.63636363636364</v>
      </c>
    </row>
    <row r="87" spans="1:7" ht="15.75">
      <c r="A87">
        <f t="shared" si="9"/>
        <v>87</v>
      </c>
      <c r="B87" s="14" t="s">
        <v>13</v>
      </c>
      <c r="C87" s="93" t="s">
        <v>99</v>
      </c>
      <c r="D87" s="89"/>
      <c r="E87" s="88">
        <v>22</v>
      </c>
      <c r="F87" s="87">
        <v>1783</v>
      </c>
      <c r="G87" s="51">
        <f t="shared" si="8"/>
        <v>81.04545454545455</v>
      </c>
    </row>
    <row r="88" spans="1:7" ht="15.75">
      <c r="A88">
        <f t="shared" si="9"/>
        <v>88</v>
      </c>
      <c r="B88" s="14" t="s">
        <v>15</v>
      </c>
      <c r="C88" s="90" t="s">
        <v>106</v>
      </c>
      <c r="D88" s="89"/>
      <c r="E88" s="88">
        <v>22</v>
      </c>
      <c r="F88" s="87">
        <v>1786</v>
      </c>
      <c r="G88" s="51">
        <f t="shared" si="8"/>
        <v>81.18181818181819</v>
      </c>
    </row>
    <row r="89" spans="1:7" ht="15.75">
      <c r="A89">
        <f t="shared" si="9"/>
        <v>89</v>
      </c>
      <c r="B89" s="14" t="s">
        <v>15</v>
      </c>
      <c r="C89" s="54" t="s">
        <v>109</v>
      </c>
      <c r="D89" s="47"/>
      <c r="E89" s="14">
        <v>22</v>
      </c>
      <c r="F89" s="50">
        <v>1787</v>
      </c>
      <c r="G89" s="51">
        <f t="shared" si="8"/>
        <v>81.22727272727273</v>
      </c>
    </row>
    <row r="90" spans="1:7" ht="15.75">
      <c r="A90">
        <f t="shared" si="9"/>
        <v>90</v>
      </c>
      <c r="B90" s="14" t="s">
        <v>24</v>
      </c>
      <c r="C90" s="15" t="s">
        <v>73</v>
      </c>
      <c r="D90" s="47"/>
      <c r="E90" s="50">
        <v>20</v>
      </c>
      <c r="F90" s="50">
        <v>1626</v>
      </c>
      <c r="G90" s="51">
        <f t="shared" si="8"/>
        <v>81.3</v>
      </c>
    </row>
    <row r="91" spans="1:7" ht="15.75">
      <c r="A91">
        <f t="shared" si="9"/>
        <v>91</v>
      </c>
      <c r="B91" s="14" t="s">
        <v>13</v>
      </c>
      <c r="C91" s="90" t="s">
        <v>97</v>
      </c>
      <c r="D91" s="89"/>
      <c r="E91" s="88">
        <v>22</v>
      </c>
      <c r="F91" s="87">
        <v>1791</v>
      </c>
      <c r="G91" s="51">
        <f t="shared" si="8"/>
        <v>81.4090909090909</v>
      </c>
    </row>
    <row r="92" spans="1:7" ht="15.75">
      <c r="A92">
        <f t="shared" si="9"/>
        <v>92</v>
      </c>
      <c r="B92" s="14" t="s">
        <v>24</v>
      </c>
      <c r="C92" s="15" t="s">
        <v>74</v>
      </c>
      <c r="D92" s="47"/>
      <c r="E92" s="50">
        <v>20</v>
      </c>
      <c r="F92" s="53">
        <v>1636</v>
      </c>
      <c r="G92" s="51">
        <f t="shared" si="8"/>
        <v>81.8</v>
      </c>
    </row>
    <row r="93" spans="1:7" ht="15.75">
      <c r="A93">
        <f t="shared" si="9"/>
        <v>93</v>
      </c>
      <c r="B93" s="14" t="s">
        <v>20</v>
      </c>
      <c r="C93" s="36" t="s">
        <v>72</v>
      </c>
      <c r="D93" s="47"/>
      <c r="E93" s="14">
        <v>22</v>
      </c>
      <c r="F93" s="53">
        <v>1800</v>
      </c>
      <c r="G93" s="51">
        <f t="shared" si="8"/>
        <v>81.81818181818181</v>
      </c>
    </row>
    <row r="94" spans="1:7" ht="15.75">
      <c r="A94">
        <f t="shared" si="9"/>
        <v>94</v>
      </c>
      <c r="B94" s="14" t="s">
        <v>21</v>
      </c>
      <c r="C94" s="92" t="s">
        <v>22</v>
      </c>
      <c r="D94" s="89"/>
      <c r="E94" s="88">
        <v>22</v>
      </c>
      <c r="F94" s="87">
        <v>1800</v>
      </c>
      <c r="G94" s="51">
        <f t="shared" si="8"/>
        <v>81.81818181818181</v>
      </c>
    </row>
    <row r="95" spans="1:7" ht="15.75">
      <c r="A95">
        <f t="shared" si="9"/>
        <v>95</v>
      </c>
      <c r="B95" s="14" t="s">
        <v>16</v>
      </c>
      <c r="C95" s="55" t="s">
        <v>112</v>
      </c>
      <c r="D95" s="47"/>
      <c r="E95" s="14">
        <v>22</v>
      </c>
      <c r="F95" s="50">
        <v>1802</v>
      </c>
      <c r="G95" s="51">
        <f t="shared" si="8"/>
        <v>81.9090909090909</v>
      </c>
    </row>
    <row r="96" spans="1:7" ht="15.75">
      <c r="A96">
        <f t="shared" si="9"/>
        <v>96</v>
      </c>
      <c r="B96" s="14" t="s">
        <v>17</v>
      </c>
      <c r="C96" s="37" t="s">
        <v>120</v>
      </c>
      <c r="D96" s="47"/>
      <c r="E96" s="14">
        <v>22</v>
      </c>
      <c r="F96" s="53">
        <v>1802</v>
      </c>
      <c r="G96" s="51">
        <f t="shared" si="8"/>
        <v>81.9090909090909</v>
      </c>
    </row>
    <row r="97" spans="1:7" ht="15.75">
      <c r="A97">
        <f t="shared" si="9"/>
        <v>97</v>
      </c>
      <c r="B97" s="14" t="s">
        <v>11</v>
      </c>
      <c r="C97" s="36" t="s">
        <v>94</v>
      </c>
      <c r="D97" s="47"/>
      <c r="E97" s="14">
        <v>22</v>
      </c>
      <c r="F97" s="50">
        <v>1809</v>
      </c>
      <c r="G97" s="51">
        <f t="shared" si="8"/>
        <v>82.22727272727273</v>
      </c>
    </row>
    <row r="98" spans="1:7" ht="15.75">
      <c r="A98">
        <f t="shared" si="9"/>
        <v>98</v>
      </c>
      <c r="B98" s="14" t="s">
        <v>11</v>
      </c>
      <c r="C98" s="15" t="s">
        <v>77</v>
      </c>
      <c r="D98" s="89"/>
      <c r="E98" s="14">
        <v>22</v>
      </c>
      <c r="F98" s="50">
        <v>1810</v>
      </c>
      <c r="G98" s="51">
        <f t="shared" si="8"/>
        <v>82.27272727272727</v>
      </c>
    </row>
    <row r="99" spans="1:7" ht="15.75">
      <c r="A99">
        <f aca="true" t="shared" si="10" ref="A99:A114">A98+1</f>
        <v>99</v>
      </c>
      <c r="B99" s="14" t="s">
        <v>20</v>
      </c>
      <c r="C99" s="55" t="s">
        <v>136</v>
      </c>
      <c r="D99" s="47"/>
      <c r="E99" s="14">
        <v>22</v>
      </c>
      <c r="F99" s="50">
        <v>1810</v>
      </c>
      <c r="G99" s="51">
        <f t="shared" si="8"/>
        <v>82.27272727272727</v>
      </c>
    </row>
    <row r="100" spans="1:7" ht="15.75">
      <c r="A100">
        <f t="shared" si="10"/>
        <v>100</v>
      </c>
      <c r="B100" s="14" t="s">
        <v>17</v>
      </c>
      <c r="C100" s="91" t="s">
        <v>123</v>
      </c>
      <c r="D100" s="89"/>
      <c r="E100" s="88">
        <v>22</v>
      </c>
      <c r="F100" s="87">
        <v>1811</v>
      </c>
      <c r="G100" s="51">
        <f t="shared" si="8"/>
        <v>82.31818181818181</v>
      </c>
    </row>
    <row r="101" spans="1:7" ht="15.75">
      <c r="A101">
        <f t="shared" si="10"/>
        <v>101</v>
      </c>
      <c r="B101" s="14" t="s">
        <v>15</v>
      </c>
      <c r="C101" s="15" t="s">
        <v>104</v>
      </c>
      <c r="D101" s="47"/>
      <c r="E101" s="14">
        <v>22</v>
      </c>
      <c r="F101" s="50">
        <v>1816</v>
      </c>
      <c r="G101" s="51">
        <f t="shared" si="8"/>
        <v>82.54545454545455</v>
      </c>
    </row>
    <row r="102" spans="1:7" ht="15.75">
      <c r="A102">
        <f t="shared" si="10"/>
        <v>102</v>
      </c>
      <c r="B102" s="14" t="s">
        <v>24</v>
      </c>
      <c r="C102" s="36" t="s">
        <v>156</v>
      </c>
      <c r="D102" s="47"/>
      <c r="E102" s="50">
        <v>20</v>
      </c>
      <c r="F102" s="50">
        <v>1657</v>
      </c>
      <c r="G102" s="51">
        <f t="shared" si="8"/>
        <v>82.85</v>
      </c>
    </row>
    <row r="103" spans="1:7" ht="15.75">
      <c r="A103">
        <f t="shared" si="10"/>
        <v>103</v>
      </c>
      <c r="B103" s="14" t="s">
        <v>9</v>
      </c>
      <c r="C103" s="55" t="s">
        <v>85</v>
      </c>
      <c r="D103" s="83"/>
      <c r="E103" s="50">
        <v>20</v>
      </c>
      <c r="F103" s="50">
        <v>1658</v>
      </c>
      <c r="G103" s="51">
        <f t="shared" si="8"/>
        <v>82.9</v>
      </c>
    </row>
    <row r="104" spans="1:7" ht="15.75">
      <c r="A104">
        <f t="shared" si="10"/>
        <v>104</v>
      </c>
      <c r="B104" s="14" t="s">
        <v>25</v>
      </c>
      <c r="C104" s="15" t="s">
        <v>53</v>
      </c>
      <c r="D104" s="47"/>
      <c r="E104" s="14">
        <v>22</v>
      </c>
      <c r="F104" s="50">
        <v>1827</v>
      </c>
      <c r="G104" s="51">
        <f aca="true" t="shared" si="11" ref="G104:G110">F104/E104</f>
        <v>83.04545454545455</v>
      </c>
    </row>
    <row r="105" spans="1:7" ht="15.75">
      <c r="A105">
        <f t="shared" si="10"/>
        <v>105</v>
      </c>
      <c r="B105" s="14" t="s">
        <v>16</v>
      </c>
      <c r="C105" s="15" t="s">
        <v>42</v>
      </c>
      <c r="D105" s="47"/>
      <c r="E105" s="14">
        <v>22</v>
      </c>
      <c r="F105" s="50">
        <v>1830</v>
      </c>
      <c r="G105" s="51">
        <f t="shared" si="11"/>
        <v>83.18181818181819</v>
      </c>
    </row>
    <row r="106" spans="1:7" ht="15.75">
      <c r="A106">
        <f t="shared" si="10"/>
        <v>106</v>
      </c>
      <c r="B106" s="14" t="s">
        <v>23</v>
      </c>
      <c r="C106" s="36" t="s">
        <v>150</v>
      </c>
      <c r="D106" s="89"/>
      <c r="E106" s="14">
        <v>22</v>
      </c>
      <c r="F106" s="50">
        <v>1836</v>
      </c>
      <c r="G106" s="51">
        <f t="shared" si="11"/>
        <v>83.45454545454545</v>
      </c>
    </row>
    <row r="107" spans="1:7" ht="15.75">
      <c r="A107">
        <f t="shared" si="10"/>
        <v>107</v>
      </c>
      <c r="B107" s="14" t="s">
        <v>20</v>
      </c>
      <c r="C107" s="15" t="s">
        <v>69</v>
      </c>
      <c r="D107" s="89"/>
      <c r="E107" s="14">
        <v>22</v>
      </c>
      <c r="F107" s="50">
        <v>1843</v>
      </c>
      <c r="G107" s="51">
        <f t="shared" si="11"/>
        <v>83.77272727272727</v>
      </c>
    </row>
    <row r="108" spans="1:7" ht="15.75">
      <c r="A108">
        <f t="shared" si="10"/>
        <v>108</v>
      </c>
      <c r="B108" s="14" t="s">
        <v>15</v>
      </c>
      <c r="C108" s="37" t="s">
        <v>103</v>
      </c>
      <c r="D108" s="47"/>
      <c r="E108" s="14">
        <v>22</v>
      </c>
      <c r="F108" s="53">
        <v>1845</v>
      </c>
      <c r="G108" s="51">
        <f t="shared" si="11"/>
        <v>83.86363636363636</v>
      </c>
    </row>
    <row r="109" spans="1:7" ht="15.75">
      <c r="A109">
        <f t="shared" si="10"/>
        <v>109</v>
      </c>
      <c r="B109" s="14" t="s">
        <v>11</v>
      </c>
      <c r="C109" s="37" t="s">
        <v>90</v>
      </c>
      <c r="D109" s="47"/>
      <c r="E109" s="14">
        <v>22</v>
      </c>
      <c r="F109" s="50">
        <v>1850</v>
      </c>
      <c r="G109" s="51">
        <f t="shared" si="11"/>
        <v>84.0909090909091</v>
      </c>
    </row>
    <row r="110" spans="1:7" ht="15.75">
      <c r="A110">
        <f t="shared" si="10"/>
        <v>110</v>
      </c>
      <c r="B110" s="14" t="s">
        <v>24</v>
      </c>
      <c r="C110" s="15" t="s">
        <v>31</v>
      </c>
      <c r="D110" s="47"/>
      <c r="E110" s="50">
        <v>20</v>
      </c>
      <c r="F110" s="50">
        <v>1683</v>
      </c>
      <c r="G110" s="51">
        <f t="shared" si="11"/>
        <v>84.15</v>
      </c>
    </row>
    <row r="111" spans="1:7" ht="15.75">
      <c r="A111">
        <f t="shared" si="10"/>
        <v>111</v>
      </c>
      <c r="B111" s="14" t="s">
        <v>9</v>
      </c>
      <c r="C111" s="15" t="s">
        <v>82</v>
      </c>
      <c r="D111" s="83"/>
      <c r="E111" s="50">
        <v>20</v>
      </c>
      <c r="F111" s="50">
        <v>1684</v>
      </c>
      <c r="G111" s="51">
        <f>F111/(E111)</f>
        <v>84.2</v>
      </c>
    </row>
    <row r="112" spans="1:7" ht="15.75">
      <c r="A112">
        <f t="shared" si="10"/>
        <v>112</v>
      </c>
      <c r="B112" s="14" t="s">
        <v>16</v>
      </c>
      <c r="C112" s="91" t="s">
        <v>116</v>
      </c>
      <c r="D112" s="89"/>
      <c r="E112" s="88">
        <v>22</v>
      </c>
      <c r="F112" s="87">
        <v>1855</v>
      </c>
      <c r="G112" s="51">
        <f aca="true" t="shared" si="12" ref="G112:G133">F112/E112</f>
        <v>84.31818181818181</v>
      </c>
    </row>
    <row r="113" spans="1:7" ht="15.75">
      <c r="A113">
        <f>A112+1</f>
        <v>113</v>
      </c>
      <c r="B113" s="14" t="s">
        <v>9</v>
      </c>
      <c r="C113" s="37" t="s">
        <v>87</v>
      </c>
      <c r="D113" s="83"/>
      <c r="E113" s="50">
        <v>20</v>
      </c>
      <c r="F113" s="50">
        <v>1687</v>
      </c>
      <c r="G113" s="51">
        <f t="shared" si="12"/>
        <v>84.35</v>
      </c>
    </row>
    <row r="114" spans="1:7" ht="15.75">
      <c r="A114">
        <f t="shared" si="10"/>
        <v>114</v>
      </c>
      <c r="B114" s="14" t="s">
        <v>11</v>
      </c>
      <c r="C114" s="15" t="s">
        <v>43</v>
      </c>
      <c r="D114" s="47"/>
      <c r="E114" s="14">
        <v>22</v>
      </c>
      <c r="F114" s="50">
        <v>1859</v>
      </c>
      <c r="G114" s="51">
        <f t="shared" si="12"/>
        <v>84.5</v>
      </c>
    </row>
    <row r="115" spans="1:7" ht="15.75">
      <c r="A115">
        <f aca="true" t="shared" si="13" ref="A115:A130">A114+1</f>
        <v>115</v>
      </c>
      <c r="B115" s="14" t="s">
        <v>24</v>
      </c>
      <c r="C115" s="82" t="s">
        <v>36</v>
      </c>
      <c r="D115" s="89"/>
      <c r="E115" s="87">
        <v>20</v>
      </c>
      <c r="F115" s="87">
        <v>1698</v>
      </c>
      <c r="G115" s="51">
        <f t="shared" si="12"/>
        <v>84.9</v>
      </c>
    </row>
    <row r="116" spans="1:7" ht="15.75">
      <c r="A116">
        <f t="shared" si="13"/>
        <v>116</v>
      </c>
      <c r="B116" s="14" t="s">
        <v>21</v>
      </c>
      <c r="C116" s="91" t="s">
        <v>142</v>
      </c>
      <c r="D116" s="89"/>
      <c r="E116" s="88">
        <v>22</v>
      </c>
      <c r="F116" s="87">
        <v>1882</v>
      </c>
      <c r="G116" s="51">
        <f t="shared" si="12"/>
        <v>85.54545454545455</v>
      </c>
    </row>
    <row r="117" spans="1:7" ht="15.75">
      <c r="A117">
        <f t="shared" si="13"/>
        <v>117</v>
      </c>
      <c r="B117" s="14" t="s">
        <v>13</v>
      </c>
      <c r="C117" s="82" t="s">
        <v>59</v>
      </c>
      <c r="D117" s="89"/>
      <c r="E117" s="88">
        <v>22</v>
      </c>
      <c r="F117" s="87">
        <v>1889</v>
      </c>
      <c r="G117" s="51">
        <f t="shared" si="12"/>
        <v>85.86363636363636</v>
      </c>
    </row>
    <row r="118" spans="1:7" ht="15.75">
      <c r="A118">
        <f t="shared" si="13"/>
        <v>118</v>
      </c>
      <c r="B118" s="14" t="s">
        <v>25</v>
      </c>
      <c r="C118" s="15" t="s">
        <v>39</v>
      </c>
      <c r="D118" s="89"/>
      <c r="E118" s="14">
        <v>22</v>
      </c>
      <c r="F118" s="50">
        <v>1889</v>
      </c>
      <c r="G118" s="51">
        <f t="shared" si="12"/>
        <v>85.86363636363636</v>
      </c>
    </row>
    <row r="119" spans="1:7" ht="15.75">
      <c r="A119">
        <f t="shared" si="13"/>
        <v>119</v>
      </c>
      <c r="B119" s="14" t="s">
        <v>24</v>
      </c>
      <c r="C119" s="36" t="s">
        <v>48</v>
      </c>
      <c r="D119" s="47"/>
      <c r="E119" s="50">
        <v>20</v>
      </c>
      <c r="F119" s="50">
        <v>1719</v>
      </c>
      <c r="G119" s="51">
        <f t="shared" si="12"/>
        <v>85.95</v>
      </c>
    </row>
    <row r="120" spans="1:7" ht="15.75">
      <c r="A120">
        <f t="shared" si="13"/>
        <v>120</v>
      </c>
      <c r="B120" s="14" t="s">
        <v>16</v>
      </c>
      <c r="C120" s="91" t="s">
        <v>114</v>
      </c>
      <c r="D120" s="89"/>
      <c r="E120" s="88">
        <v>22</v>
      </c>
      <c r="F120" s="87">
        <v>1896</v>
      </c>
      <c r="G120" s="51">
        <f t="shared" si="12"/>
        <v>86.18181818181819</v>
      </c>
    </row>
    <row r="121" spans="1:7" ht="15.75">
      <c r="A121">
        <f t="shared" si="13"/>
        <v>121</v>
      </c>
      <c r="B121" s="14" t="s">
        <v>25</v>
      </c>
      <c r="C121" s="82" t="s">
        <v>58</v>
      </c>
      <c r="D121" s="89"/>
      <c r="E121" s="88">
        <v>22</v>
      </c>
      <c r="F121" s="87">
        <v>1896</v>
      </c>
      <c r="G121" s="51">
        <f t="shared" si="12"/>
        <v>86.18181818181819</v>
      </c>
    </row>
    <row r="122" spans="1:7" ht="15.75">
      <c r="A122">
        <f t="shared" si="13"/>
        <v>122</v>
      </c>
      <c r="B122" s="14" t="s">
        <v>9</v>
      </c>
      <c r="C122" s="82" t="s">
        <v>44</v>
      </c>
      <c r="D122" s="84"/>
      <c r="E122" s="87">
        <v>20</v>
      </c>
      <c r="F122" s="87">
        <v>1726</v>
      </c>
      <c r="G122" s="51">
        <f t="shared" si="12"/>
        <v>86.3</v>
      </c>
    </row>
    <row r="123" spans="1:7" ht="15.75">
      <c r="A123">
        <f t="shared" si="13"/>
        <v>123</v>
      </c>
      <c r="B123" s="14" t="s">
        <v>20</v>
      </c>
      <c r="C123" s="91" t="s">
        <v>133</v>
      </c>
      <c r="D123" s="89"/>
      <c r="E123" s="88">
        <v>22</v>
      </c>
      <c r="F123" s="87">
        <v>1900</v>
      </c>
      <c r="G123" s="51">
        <f t="shared" si="12"/>
        <v>86.36363636363636</v>
      </c>
    </row>
    <row r="124" spans="1:7" ht="15.75">
      <c r="A124">
        <f t="shared" si="13"/>
        <v>124</v>
      </c>
      <c r="B124" s="14" t="s">
        <v>13</v>
      </c>
      <c r="C124" s="82" t="s">
        <v>61</v>
      </c>
      <c r="D124" s="89"/>
      <c r="E124" s="88">
        <v>22</v>
      </c>
      <c r="F124" s="87">
        <v>1902</v>
      </c>
      <c r="G124" s="51">
        <f t="shared" si="12"/>
        <v>86.45454545454545</v>
      </c>
    </row>
    <row r="125" spans="1:7" ht="15.75">
      <c r="A125">
        <f t="shared" si="13"/>
        <v>125</v>
      </c>
      <c r="B125" s="14" t="s">
        <v>20</v>
      </c>
      <c r="C125" s="15" t="s">
        <v>138</v>
      </c>
      <c r="D125" s="47"/>
      <c r="E125" s="14">
        <v>22</v>
      </c>
      <c r="F125" s="50">
        <v>1902</v>
      </c>
      <c r="G125" s="51">
        <f t="shared" si="12"/>
        <v>86.45454545454545</v>
      </c>
    </row>
    <row r="126" spans="1:7" ht="15.75">
      <c r="A126">
        <f t="shared" si="13"/>
        <v>126</v>
      </c>
      <c r="B126" s="14" t="s">
        <v>13</v>
      </c>
      <c r="C126" s="92" t="s">
        <v>98</v>
      </c>
      <c r="D126" s="89"/>
      <c r="E126" s="88">
        <v>22</v>
      </c>
      <c r="F126" s="87">
        <v>1905</v>
      </c>
      <c r="G126" s="51">
        <f t="shared" si="12"/>
        <v>86.5909090909091</v>
      </c>
    </row>
    <row r="127" spans="1:7" ht="15.75">
      <c r="A127">
        <f t="shared" si="13"/>
        <v>127</v>
      </c>
      <c r="B127" s="14" t="s">
        <v>19</v>
      </c>
      <c r="C127" s="55" t="s">
        <v>124</v>
      </c>
      <c r="D127" s="47"/>
      <c r="E127" s="14">
        <v>22</v>
      </c>
      <c r="F127" s="50">
        <v>1916</v>
      </c>
      <c r="G127" s="51">
        <f t="shared" si="12"/>
        <v>87.0909090909091</v>
      </c>
    </row>
    <row r="128" spans="1:7" ht="15.75">
      <c r="A128">
        <f t="shared" si="13"/>
        <v>128</v>
      </c>
      <c r="B128" s="14" t="s">
        <v>15</v>
      </c>
      <c r="C128" s="92" t="s">
        <v>79</v>
      </c>
      <c r="D128" s="89"/>
      <c r="E128" s="88">
        <v>22</v>
      </c>
      <c r="F128" s="87">
        <v>1927</v>
      </c>
      <c r="G128" s="51">
        <f t="shared" si="12"/>
        <v>87.5909090909091</v>
      </c>
    </row>
    <row r="129" spans="1:7" ht="15.75">
      <c r="A129">
        <f t="shared" si="13"/>
        <v>129</v>
      </c>
      <c r="B129" s="14" t="s">
        <v>25</v>
      </c>
      <c r="C129" s="91" t="s">
        <v>159</v>
      </c>
      <c r="D129" s="89"/>
      <c r="E129" s="88">
        <v>22</v>
      </c>
      <c r="F129" s="87">
        <v>1941</v>
      </c>
      <c r="G129" s="51">
        <f t="shared" si="12"/>
        <v>88.22727272727273</v>
      </c>
    </row>
    <row r="130" spans="1:7" ht="15.75">
      <c r="A130">
        <f t="shared" si="13"/>
        <v>130</v>
      </c>
      <c r="B130" s="14" t="s">
        <v>13</v>
      </c>
      <c r="C130" s="91" t="s">
        <v>102</v>
      </c>
      <c r="D130" s="89"/>
      <c r="E130" s="88">
        <v>22</v>
      </c>
      <c r="F130" s="87">
        <v>1946</v>
      </c>
      <c r="G130" s="51">
        <f t="shared" si="12"/>
        <v>88.45454545454545</v>
      </c>
    </row>
    <row r="131" spans="1:7" ht="15.75">
      <c r="A131">
        <f aca="true" t="shared" si="14" ref="A131:A142">A130+1</f>
        <v>131</v>
      </c>
      <c r="B131" s="14" t="s">
        <v>20</v>
      </c>
      <c r="C131" s="15" t="s">
        <v>132</v>
      </c>
      <c r="D131" s="47"/>
      <c r="E131" s="14">
        <v>22</v>
      </c>
      <c r="F131" s="50">
        <v>1947</v>
      </c>
      <c r="G131" s="51">
        <f t="shared" si="12"/>
        <v>88.5</v>
      </c>
    </row>
    <row r="132" spans="1:7" ht="15.75">
      <c r="A132">
        <f t="shared" si="14"/>
        <v>132</v>
      </c>
      <c r="B132" s="14" t="s">
        <v>20</v>
      </c>
      <c r="C132" s="15" t="s">
        <v>135</v>
      </c>
      <c r="D132" s="47"/>
      <c r="E132" s="14">
        <v>22</v>
      </c>
      <c r="F132" s="50">
        <v>1954</v>
      </c>
      <c r="G132" s="51">
        <f t="shared" si="12"/>
        <v>88.81818181818181</v>
      </c>
    </row>
    <row r="133" spans="1:7" ht="15.75">
      <c r="A133">
        <f t="shared" si="14"/>
        <v>133</v>
      </c>
      <c r="B133" s="14" t="s">
        <v>25</v>
      </c>
      <c r="C133" s="36" t="s">
        <v>76</v>
      </c>
      <c r="D133" s="47"/>
      <c r="E133" s="14">
        <v>22</v>
      </c>
      <c r="F133" s="50">
        <v>1963</v>
      </c>
      <c r="G133" s="51">
        <f t="shared" si="12"/>
        <v>89.22727272727273</v>
      </c>
    </row>
    <row r="134" spans="1:7" ht="15.75">
      <c r="A134">
        <f t="shared" si="14"/>
        <v>134</v>
      </c>
      <c r="B134" s="14" t="s">
        <v>9</v>
      </c>
      <c r="C134" s="82" t="s">
        <v>83</v>
      </c>
      <c r="D134" s="84"/>
      <c r="E134" s="50">
        <v>20</v>
      </c>
      <c r="F134" s="87">
        <v>1794</v>
      </c>
      <c r="G134" s="51">
        <f>F134/(E134)</f>
        <v>89.7</v>
      </c>
    </row>
    <row r="135" spans="1:7" ht="15.75">
      <c r="A135">
        <f t="shared" si="14"/>
        <v>135</v>
      </c>
      <c r="B135" s="14" t="s">
        <v>11</v>
      </c>
      <c r="C135" s="91" t="s">
        <v>95</v>
      </c>
      <c r="D135" s="89"/>
      <c r="E135" s="88">
        <v>22</v>
      </c>
      <c r="F135" s="87">
        <v>1978</v>
      </c>
      <c r="G135" s="51">
        <f aca="true" t="shared" si="15" ref="G135:G142">F135/E135</f>
        <v>89.9090909090909</v>
      </c>
    </row>
    <row r="136" spans="1:7" ht="15.75">
      <c r="A136">
        <f t="shared" si="14"/>
        <v>136</v>
      </c>
      <c r="B136" s="14" t="s">
        <v>13</v>
      </c>
      <c r="C136" s="92" t="s">
        <v>60</v>
      </c>
      <c r="D136" s="89"/>
      <c r="E136" s="88">
        <v>22</v>
      </c>
      <c r="F136" s="87">
        <v>2001</v>
      </c>
      <c r="G136" s="51">
        <f t="shared" si="15"/>
        <v>90.95454545454545</v>
      </c>
    </row>
    <row r="137" spans="1:7" ht="15.75">
      <c r="A137">
        <f t="shared" si="14"/>
        <v>137</v>
      </c>
      <c r="B137" s="14" t="s">
        <v>19</v>
      </c>
      <c r="C137" s="36" t="s">
        <v>65</v>
      </c>
      <c r="D137" s="47"/>
      <c r="E137" s="14">
        <v>22</v>
      </c>
      <c r="F137" s="50">
        <v>2046</v>
      </c>
      <c r="G137" s="51">
        <f t="shared" si="15"/>
        <v>93</v>
      </c>
    </row>
    <row r="138" spans="1:7" ht="15.75">
      <c r="A138">
        <f t="shared" si="14"/>
        <v>138</v>
      </c>
      <c r="B138" s="14" t="s">
        <v>19</v>
      </c>
      <c r="C138" s="91" t="s">
        <v>131</v>
      </c>
      <c r="D138" s="89"/>
      <c r="E138" s="88">
        <v>22</v>
      </c>
      <c r="F138" s="87">
        <v>2047</v>
      </c>
      <c r="G138" s="51">
        <f t="shared" si="15"/>
        <v>93.04545454545455</v>
      </c>
    </row>
    <row r="139" spans="1:7" ht="15.75">
      <c r="A139">
        <f t="shared" si="14"/>
        <v>139</v>
      </c>
      <c r="B139" s="14" t="s">
        <v>15</v>
      </c>
      <c r="C139" s="36" t="s">
        <v>63</v>
      </c>
      <c r="D139" s="47"/>
      <c r="E139" s="14">
        <v>22</v>
      </c>
      <c r="F139" s="50">
        <v>2054</v>
      </c>
      <c r="G139" s="51">
        <f t="shared" si="15"/>
        <v>93.36363636363636</v>
      </c>
    </row>
    <row r="140" spans="1:7" ht="15.75">
      <c r="A140">
        <f t="shared" si="14"/>
        <v>140</v>
      </c>
      <c r="B140" s="14" t="s">
        <v>9</v>
      </c>
      <c r="C140" s="37" t="s">
        <v>86</v>
      </c>
      <c r="D140" s="84"/>
      <c r="E140" s="50">
        <v>20</v>
      </c>
      <c r="F140" s="50">
        <v>1874</v>
      </c>
      <c r="G140" s="51">
        <f t="shared" si="15"/>
        <v>93.7</v>
      </c>
    </row>
    <row r="141" spans="1:7" ht="15.75">
      <c r="A141">
        <f t="shared" si="14"/>
        <v>141</v>
      </c>
      <c r="B141" s="14" t="s">
        <v>24</v>
      </c>
      <c r="C141" s="91" t="s">
        <v>157</v>
      </c>
      <c r="D141" s="89"/>
      <c r="E141" s="50">
        <v>20</v>
      </c>
      <c r="F141" s="87">
        <v>1882</v>
      </c>
      <c r="G141" s="51">
        <f t="shared" si="15"/>
        <v>94.1</v>
      </c>
    </row>
    <row r="142" spans="1:7" ht="15.75">
      <c r="A142">
        <f t="shared" si="14"/>
        <v>142</v>
      </c>
      <c r="B142" s="14" t="s">
        <v>23</v>
      </c>
      <c r="C142" s="91" t="s">
        <v>147</v>
      </c>
      <c r="D142" s="89"/>
      <c r="E142" s="88">
        <v>22</v>
      </c>
      <c r="F142" s="87">
        <v>2087</v>
      </c>
      <c r="G142" s="51">
        <f t="shared" si="15"/>
        <v>94.86363636363636</v>
      </c>
    </row>
    <row r="143" spans="2:7" ht="15.75">
      <c r="B143" s="14"/>
      <c r="C143" s="15"/>
      <c r="D143" s="14"/>
      <c r="E143" s="14"/>
      <c r="F143" s="14"/>
      <c r="G143" s="51"/>
    </row>
    <row r="144" spans="2:7" ht="15.75">
      <c r="B144" s="14"/>
      <c r="C144" s="15"/>
      <c r="D144" s="14"/>
      <c r="E144" s="14"/>
      <c r="F144" s="14"/>
      <c r="G144" s="51"/>
    </row>
    <row r="145" spans="2:7" ht="15.75">
      <c r="B145" s="14"/>
      <c r="C145" s="15"/>
      <c r="D145" s="14"/>
      <c r="E145" s="14"/>
      <c r="F145" s="14"/>
      <c r="G145" s="51"/>
    </row>
    <row r="146" spans="2:7" ht="15.75">
      <c r="B146" s="14"/>
      <c r="C146" s="15"/>
      <c r="D146" s="14"/>
      <c r="E146" s="14"/>
      <c r="F146" s="14"/>
      <c r="G146" s="51"/>
    </row>
    <row r="147" spans="2:7" ht="15.75">
      <c r="B147" s="14"/>
      <c r="C147" s="15"/>
      <c r="D147" s="14"/>
      <c r="E147" s="14"/>
      <c r="F147" s="14"/>
      <c r="G147" s="51"/>
    </row>
    <row r="148" spans="2:7" ht="15.75">
      <c r="B148" s="14"/>
      <c r="C148" s="15"/>
      <c r="D148" s="14"/>
      <c r="E148" s="14"/>
      <c r="F148" s="14"/>
      <c r="G148" s="51"/>
    </row>
    <row r="149" spans="2:7" ht="15.75">
      <c r="B149" s="14"/>
      <c r="C149" s="15"/>
      <c r="D149" s="14"/>
      <c r="E149" s="14"/>
      <c r="F149" s="14"/>
      <c r="G149" s="51"/>
    </row>
    <row r="150" spans="2:7" ht="15.75">
      <c r="B150" s="14"/>
      <c r="C150" s="15"/>
      <c r="D150" s="14"/>
      <c r="E150" s="14"/>
      <c r="F150" s="14"/>
      <c r="G150" s="51"/>
    </row>
    <row r="151" spans="2:7" ht="15.75">
      <c r="B151" s="14"/>
      <c r="C151" s="15"/>
      <c r="D151" s="14"/>
      <c r="E151" s="14"/>
      <c r="F151" s="14"/>
      <c r="G151" s="51"/>
    </row>
    <row r="152" spans="2:7" ht="15.75">
      <c r="B152" s="14"/>
      <c r="C152" s="15"/>
      <c r="D152" s="14"/>
      <c r="E152" s="14"/>
      <c r="F152" s="14"/>
      <c r="G152" s="51"/>
    </row>
    <row r="153" spans="2:7" ht="15.75">
      <c r="B153" s="14"/>
      <c r="C153" s="15"/>
      <c r="D153" s="14"/>
      <c r="E153" s="14"/>
      <c r="F153" s="14"/>
      <c r="G153" s="51"/>
    </row>
    <row r="154" spans="2:5" ht="15.75">
      <c r="B154" s="14"/>
      <c r="C154" s="15"/>
      <c r="D154" s="14"/>
      <c r="E154" s="14"/>
    </row>
    <row r="155" spans="2:5" ht="15.75">
      <c r="B155" s="14"/>
      <c r="C155" s="15"/>
      <c r="D155" s="14"/>
      <c r="E155" s="14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29.75390625" style="0" customWidth="1"/>
    <col min="4" max="4" width="1.75390625" style="0" customWidth="1"/>
    <col min="5" max="5" width="4.875" style="15" bestFit="1" customWidth="1"/>
    <col min="6" max="6" width="9.00390625" style="0" customWidth="1"/>
    <col min="7" max="7" width="8.25390625" style="0" customWidth="1"/>
    <col min="8" max="8" width="6.00390625" style="0" customWidth="1"/>
    <col min="9" max="9" width="7.75390625" style="0" customWidth="1"/>
  </cols>
  <sheetData>
    <row r="1" spans="1:9" ht="15.75">
      <c r="A1" s="18">
        <v>1</v>
      </c>
      <c r="B1" s="14" t="s">
        <v>19</v>
      </c>
      <c r="C1" s="82" t="s">
        <v>71</v>
      </c>
      <c r="D1" s="89"/>
      <c r="E1" s="14">
        <v>22</v>
      </c>
      <c r="F1" s="87">
        <v>2143</v>
      </c>
      <c r="G1" s="87">
        <v>1502</v>
      </c>
      <c r="H1">
        <f aca="true" t="shared" si="0" ref="H1:H54">F1-G1</f>
        <v>641</v>
      </c>
      <c r="I1" s="1">
        <f aca="true" t="shared" si="1" ref="I1:I54">H1/E1</f>
        <v>29.136363636363637</v>
      </c>
    </row>
    <row r="2" spans="1:9" ht="15.75">
      <c r="A2">
        <f aca="true" t="shared" si="2" ref="A2:A34">A1+1</f>
        <v>2</v>
      </c>
      <c r="B2" s="14" t="s">
        <v>17</v>
      </c>
      <c r="C2" s="34" t="s">
        <v>78</v>
      </c>
      <c r="D2" s="47"/>
      <c r="E2" s="14">
        <v>22</v>
      </c>
      <c r="F2" s="50">
        <v>2080</v>
      </c>
      <c r="G2" s="50">
        <v>1569</v>
      </c>
      <c r="H2">
        <f t="shared" si="0"/>
        <v>511</v>
      </c>
      <c r="I2" s="1">
        <f t="shared" si="1"/>
        <v>23.227272727272727</v>
      </c>
    </row>
    <row r="3" spans="1:9" ht="15.75">
      <c r="A3">
        <f t="shared" si="2"/>
        <v>3</v>
      </c>
      <c r="B3" s="14" t="s">
        <v>20</v>
      </c>
      <c r="C3" s="93" t="s">
        <v>134</v>
      </c>
      <c r="D3" s="89"/>
      <c r="E3" s="88">
        <v>22</v>
      </c>
      <c r="F3" s="87">
        <v>2075</v>
      </c>
      <c r="G3" s="87">
        <v>1616</v>
      </c>
      <c r="H3">
        <f t="shared" si="0"/>
        <v>459</v>
      </c>
      <c r="I3" s="1">
        <f t="shared" si="1"/>
        <v>20.863636363636363</v>
      </c>
    </row>
    <row r="4" spans="1:9" ht="15.75">
      <c r="A4">
        <f t="shared" si="2"/>
        <v>4</v>
      </c>
      <c r="B4" s="14" t="s">
        <v>19</v>
      </c>
      <c r="C4" s="34" t="s">
        <v>127</v>
      </c>
      <c r="D4" s="47"/>
      <c r="E4" s="14">
        <v>22</v>
      </c>
      <c r="F4" s="50">
        <v>1831</v>
      </c>
      <c r="G4" s="50">
        <v>1387</v>
      </c>
      <c r="H4">
        <f t="shared" si="0"/>
        <v>444</v>
      </c>
      <c r="I4" s="1">
        <f t="shared" si="1"/>
        <v>20.181818181818183</v>
      </c>
    </row>
    <row r="5" spans="1:9" ht="15.75">
      <c r="A5">
        <f t="shared" si="2"/>
        <v>5</v>
      </c>
      <c r="B5" s="14" t="s">
        <v>9</v>
      </c>
      <c r="C5" s="34" t="s">
        <v>10</v>
      </c>
      <c r="D5" s="83"/>
      <c r="E5" s="50">
        <v>20</v>
      </c>
      <c r="F5" s="50">
        <v>1858</v>
      </c>
      <c r="G5" s="50">
        <v>1458</v>
      </c>
      <c r="H5">
        <f>F5-G5</f>
        <v>400</v>
      </c>
      <c r="I5" s="1">
        <f>H5/E5</f>
        <v>20</v>
      </c>
    </row>
    <row r="6" spans="1:9" ht="15.75">
      <c r="A6">
        <f t="shared" si="2"/>
        <v>6</v>
      </c>
      <c r="B6" s="14" t="s">
        <v>11</v>
      </c>
      <c r="C6" s="34" t="s">
        <v>57</v>
      </c>
      <c r="D6" s="47"/>
      <c r="E6" s="14">
        <v>22</v>
      </c>
      <c r="F6" s="50">
        <v>1773</v>
      </c>
      <c r="G6" s="50">
        <v>1393</v>
      </c>
      <c r="H6">
        <f t="shared" si="0"/>
        <v>380</v>
      </c>
      <c r="I6" s="1">
        <f t="shared" si="1"/>
        <v>17.272727272727273</v>
      </c>
    </row>
    <row r="7" spans="1:9" ht="15.75">
      <c r="A7">
        <f t="shared" si="2"/>
        <v>7</v>
      </c>
      <c r="B7" s="14" t="s">
        <v>25</v>
      </c>
      <c r="C7" s="82" t="s">
        <v>33</v>
      </c>
      <c r="D7" s="89"/>
      <c r="E7" s="88">
        <v>22</v>
      </c>
      <c r="F7" s="87">
        <v>1979</v>
      </c>
      <c r="G7" s="87">
        <v>1633</v>
      </c>
      <c r="H7">
        <f t="shared" si="0"/>
        <v>346</v>
      </c>
      <c r="I7" s="1">
        <f t="shared" si="1"/>
        <v>15.727272727272727</v>
      </c>
    </row>
    <row r="8" spans="1:9" ht="15.75">
      <c r="A8">
        <f t="shared" si="2"/>
        <v>8</v>
      </c>
      <c r="B8" s="14" t="s">
        <v>16</v>
      </c>
      <c r="C8" s="34" t="s">
        <v>29</v>
      </c>
      <c r="D8" s="47"/>
      <c r="E8" s="14">
        <v>22</v>
      </c>
      <c r="F8" s="50">
        <v>1986</v>
      </c>
      <c r="G8" s="50">
        <v>1643</v>
      </c>
      <c r="H8">
        <f t="shared" si="0"/>
        <v>343</v>
      </c>
      <c r="I8" s="1">
        <f t="shared" si="1"/>
        <v>15.590909090909092</v>
      </c>
    </row>
    <row r="9" spans="1:9" ht="15.75">
      <c r="A9">
        <f t="shared" si="2"/>
        <v>9</v>
      </c>
      <c r="B9" s="14" t="s">
        <v>15</v>
      </c>
      <c r="C9" s="34" t="s">
        <v>107</v>
      </c>
      <c r="D9" s="89"/>
      <c r="E9" s="14">
        <v>22</v>
      </c>
      <c r="F9" s="50">
        <v>1825</v>
      </c>
      <c r="G9" s="50">
        <v>1488</v>
      </c>
      <c r="H9">
        <f t="shared" si="0"/>
        <v>337</v>
      </c>
      <c r="I9" s="1">
        <f t="shared" si="1"/>
        <v>15.318181818181818</v>
      </c>
    </row>
    <row r="10" spans="1:9" ht="15.75">
      <c r="A10">
        <f t="shared" si="2"/>
        <v>10</v>
      </c>
      <c r="B10" s="14" t="s">
        <v>20</v>
      </c>
      <c r="C10" s="15" t="s">
        <v>70</v>
      </c>
      <c r="D10" s="47"/>
      <c r="E10" s="14">
        <v>22</v>
      </c>
      <c r="F10" s="50">
        <v>1935</v>
      </c>
      <c r="G10" s="50">
        <v>1601</v>
      </c>
      <c r="H10">
        <f t="shared" si="0"/>
        <v>334</v>
      </c>
      <c r="I10" s="1">
        <f t="shared" si="1"/>
        <v>15.181818181818182</v>
      </c>
    </row>
    <row r="11" spans="1:9" ht="15.75">
      <c r="A11">
        <f t="shared" si="2"/>
        <v>11</v>
      </c>
      <c r="B11" s="14" t="s">
        <v>9</v>
      </c>
      <c r="C11" s="15" t="s">
        <v>81</v>
      </c>
      <c r="D11" s="83"/>
      <c r="E11" s="50">
        <v>20</v>
      </c>
      <c r="F11" s="50">
        <v>1901</v>
      </c>
      <c r="G11" s="50">
        <v>1609</v>
      </c>
      <c r="H11">
        <f t="shared" si="0"/>
        <v>292</v>
      </c>
      <c r="I11" s="1">
        <f t="shared" si="1"/>
        <v>14.6</v>
      </c>
    </row>
    <row r="12" spans="1:9" ht="15.75">
      <c r="A12">
        <f t="shared" si="2"/>
        <v>12</v>
      </c>
      <c r="B12" s="14" t="s">
        <v>23</v>
      </c>
      <c r="C12" s="34" t="s">
        <v>151</v>
      </c>
      <c r="D12" s="47"/>
      <c r="E12" s="14">
        <v>22</v>
      </c>
      <c r="F12" s="50">
        <v>1822</v>
      </c>
      <c r="G12" s="50">
        <v>1508</v>
      </c>
      <c r="H12">
        <f t="shared" si="0"/>
        <v>314</v>
      </c>
      <c r="I12" s="1">
        <f t="shared" si="1"/>
        <v>14.272727272727273</v>
      </c>
    </row>
    <row r="13" spans="1:9" ht="15.75">
      <c r="A13">
        <f t="shared" si="2"/>
        <v>13</v>
      </c>
      <c r="B13" s="14" t="s">
        <v>9</v>
      </c>
      <c r="C13" s="15" t="s">
        <v>12</v>
      </c>
      <c r="D13" s="83"/>
      <c r="E13" s="50">
        <v>20</v>
      </c>
      <c r="F13" s="50">
        <v>1624</v>
      </c>
      <c r="G13" s="50">
        <v>1353</v>
      </c>
      <c r="H13">
        <f t="shared" si="0"/>
        <v>271</v>
      </c>
      <c r="I13" s="1">
        <f t="shared" si="1"/>
        <v>13.55</v>
      </c>
    </row>
    <row r="14" spans="1:9" ht="15.75">
      <c r="A14">
        <f t="shared" si="2"/>
        <v>14</v>
      </c>
      <c r="B14" s="14" t="s">
        <v>21</v>
      </c>
      <c r="C14" s="35" t="s">
        <v>139</v>
      </c>
      <c r="D14" s="47"/>
      <c r="E14" s="14">
        <v>22</v>
      </c>
      <c r="F14" s="53">
        <v>1742</v>
      </c>
      <c r="G14" s="53">
        <v>1448</v>
      </c>
      <c r="H14">
        <f t="shared" si="0"/>
        <v>294</v>
      </c>
      <c r="I14" s="1">
        <f t="shared" si="1"/>
        <v>13.363636363636363</v>
      </c>
    </row>
    <row r="15" spans="1:9" ht="15.75">
      <c r="A15">
        <f t="shared" si="2"/>
        <v>15</v>
      </c>
      <c r="B15" s="14" t="s">
        <v>9</v>
      </c>
      <c r="C15" s="15" t="s">
        <v>56</v>
      </c>
      <c r="D15" s="83"/>
      <c r="E15" s="50">
        <v>20</v>
      </c>
      <c r="F15" s="53">
        <v>1805</v>
      </c>
      <c r="G15" s="53">
        <v>1538</v>
      </c>
      <c r="H15">
        <f t="shared" si="0"/>
        <v>267</v>
      </c>
      <c r="I15" s="1">
        <f t="shared" si="1"/>
        <v>13.35</v>
      </c>
    </row>
    <row r="16" spans="1:9" ht="15.75">
      <c r="A16">
        <f t="shared" si="2"/>
        <v>16</v>
      </c>
      <c r="B16" s="14" t="s">
        <v>24</v>
      </c>
      <c r="C16" s="34" t="s">
        <v>75</v>
      </c>
      <c r="D16" s="47"/>
      <c r="E16" s="50">
        <v>20</v>
      </c>
      <c r="F16" s="50">
        <v>1832</v>
      </c>
      <c r="G16" s="50">
        <v>1566</v>
      </c>
      <c r="H16">
        <f t="shared" si="0"/>
        <v>266</v>
      </c>
      <c r="I16" s="1">
        <f t="shared" si="1"/>
        <v>13.3</v>
      </c>
    </row>
    <row r="17" spans="1:9" ht="15.75">
      <c r="A17">
        <f t="shared" si="2"/>
        <v>17</v>
      </c>
      <c r="B17" s="14" t="s">
        <v>19</v>
      </c>
      <c r="C17" s="54" t="s">
        <v>129</v>
      </c>
      <c r="D17" s="47"/>
      <c r="E17" s="14">
        <v>22</v>
      </c>
      <c r="F17" s="50">
        <v>1858</v>
      </c>
      <c r="G17" s="50">
        <v>1580</v>
      </c>
      <c r="H17">
        <f t="shared" si="0"/>
        <v>278</v>
      </c>
      <c r="I17" s="1">
        <f t="shared" si="1"/>
        <v>12.636363636363637</v>
      </c>
    </row>
    <row r="18" spans="1:9" ht="15.75">
      <c r="A18">
        <f t="shared" si="2"/>
        <v>18</v>
      </c>
      <c r="B18" s="14" t="s">
        <v>15</v>
      </c>
      <c r="C18" s="15" t="s">
        <v>105</v>
      </c>
      <c r="D18" s="47"/>
      <c r="E18" s="14">
        <v>22</v>
      </c>
      <c r="F18" s="50">
        <v>1885</v>
      </c>
      <c r="G18" s="50">
        <v>1628</v>
      </c>
      <c r="H18">
        <f t="shared" si="0"/>
        <v>257</v>
      </c>
      <c r="I18" s="1">
        <f t="shared" si="1"/>
        <v>11.681818181818182</v>
      </c>
    </row>
    <row r="19" spans="1:9" ht="15.75">
      <c r="A19">
        <f t="shared" si="2"/>
        <v>19</v>
      </c>
      <c r="B19" s="14" t="s">
        <v>25</v>
      </c>
      <c r="C19" s="15" t="s">
        <v>35</v>
      </c>
      <c r="D19" s="47"/>
      <c r="E19" s="14">
        <v>22</v>
      </c>
      <c r="F19" s="50">
        <v>1939</v>
      </c>
      <c r="G19" s="50">
        <v>1685</v>
      </c>
      <c r="H19">
        <f t="shared" si="0"/>
        <v>254</v>
      </c>
      <c r="I19" s="1">
        <f t="shared" si="1"/>
        <v>11.545454545454545</v>
      </c>
    </row>
    <row r="20" spans="1:9" ht="15.75">
      <c r="A20">
        <f t="shared" si="2"/>
        <v>20</v>
      </c>
      <c r="B20" s="14" t="s">
        <v>25</v>
      </c>
      <c r="C20" s="44" t="s">
        <v>160</v>
      </c>
      <c r="D20" s="47"/>
      <c r="E20" s="14">
        <v>22</v>
      </c>
      <c r="F20" s="53">
        <v>1879</v>
      </c>
      <c r="G20" s="53">
        <v>1626</v>
      </c>
      <c r="H20">
        <f t="shared" si="0"/>
        <v>253</v>
      </c>
      <c r="I20" s="1">
        <f t="shared" si="1"/>
        <v>11.5</v>
      </c>
    </row>
    <row r="21" spans="1:9" ht="15.75">
      <c r="A21">
        <f t="shared" si="2"/>
        <v>21</v>
      </c>
      <c r="B21" s="14" t="s">
        <v>21</v>
      </c>
      <c r="C21" s="15" t="s">
        <v>49</v>
      </c>
      <c r="D21" s="47"/>
      <c r="E21" s="14">
        <v>22</v>
      </c>
      <c r="F21" s="50">
        <v>1766</v>
      </c>
      <c r="G21" s="50">
        <v>1546</v>
      </c>
      <c r="H21">
        <f t="shared" si="0"/>
        <v>220</v>
      </c>
      <c r="I21" s="1">
        <f t="shared" si="1"/>
        <v>10</v>
      </c>
    </row>
    <row r="22" spans="1:9" ht="15.75">
      <c r="A22">
        <f t="shared" si="2"/>
        <v>22</v>
      </c>
      <c r="B22" s="14" t="s">
        <v>16</v>
      </c>
      <c r="C22" s="55" t="s">
        <v>115</v>
      </c>
      <c r="D22" s="47"/>
      <c r="E22" s="14">
        <v>22</v>
      </c>
      <c r="F22" s="50">
        <v>1828</v>
      </c>
      <c r="G22" s="50">
        <v>1618</v>
      </c>
      <c r="H22">
        <f t="shared" si="0"/>
        <v>210</v>
      </c>
      <c r="I22" s="1">
        <f t="shared" si="1"/>
        <v>9.545454545454545</v>
      </c>
    </row>
    <row r="23" spans="1:9" ht="15.75">
      <c r="A23">
        <f t="shared" si="2"/>
        <v>23</v>
      </c>
      <c r="B23" s="14" t="s">
        <v>13</v>
      </c>
      <c r="C23" s="93" t="s">
        <v>99</v>
      </c>
      <c r="D23" s="89"/>
      <c r="E23" s="88">
        <v>22</v>
      </c>
      <c r="F23" s="87">
        <v>1970</v>
      </c>
      <c r="G23" s="87">
        <v>1783</v>
      </c>
      <c r="H23">
        <f t="shared" si="0"/>
        <v>187</v>
      </c>
      <c r="I23" s="1">
        <f t="shared" si="1"/>
        <v>8.5</v>
      </c>
    </row>
    <row r="24" spans="1:9" ht="15.75">
      <c r="A24">
        <f t="shared" si="2"/>
        <v>24</v>
      </c>
      <c r="B24" s="14" t="s">
        <v>23</v>
      </c>
      <c r="C24" s="15" t="s">
        <v>146</v>
      </c>
      <c r="D24" s="47"/>
      <c r="E24" s="14">
        <v>22</v>
      </c>
      <c r="F24" s="50">
        <v>1806</v>
      </c>
      <c r="G24" s="50">
        <v>1628</v>
      </c>
      <c r="H24">
        <f t="shared" si="0"/>
        <v>178</v>
      </c>
      <c r="I24" s="1">
        <f t="shared" si="1"/>
        <v>8.090909090909092</v>
      </c>
    </row>
    <row r="25" spans="1:9" ht="15.75">
      <c r="A25">
        <f t="shared" si="2"/>
        <v>25</v>
      </c>
      <c r="B25" s="14" t="s">
        <v>23</v>
      </c>
      <c r="C25" s="82" t="s">
        <v>149</v>
      </c>
      <c r="D25" s="89"/>
      <c r="E25" s="88">
        <v>22</v>
      </c>
      <c r="F25" s="87">
        <v>1736</v>
      </c>
      <c r="G25" s="87">
        <v>1559</v>
      </c>
      <c r="H25">
        <f t="shared" si="0"/>
        <v>177</v>
      </c>
      <c r="I25" s="1">
        <f t="shared" si="1"/>
        <v>8.045454545454545</v>
      </c>
    </row>
    <row r="26" spans="1:9" ht="15.75">
      <c r="A26">
        <f t="shared" si="2"/>
        <v>26</v>
      </c>
      <c r="B26" s="14" t="s">
        <v>11</v>
      </c>
      <c r="C26" s="55" t="s">
        <v>89</v>
      </c>
      <c r="D26" s="47"/>
      <c r="E26" s="14">
        <v>22</v>
      </c>
      <c r="F26" s="53">
        <v>1879</v>
      </c>
      <c r="G26" s="53">
        <v>1705</v>
      </c>
      <c r="H26">
        <f t="shared" si="0"/>
        <v>174</v>
      </c>
      <c r="I26" s="1">
        <f t="shared" si="1"/>
        <v>7.909090909090909</v>
      </c>
    </row>
    <row r="27" spans="1:9" ht="15.75">
      <c r="A27">
        <f t="shared" si="2"/>
        <v>27</v>
      </c>
      <c r="B27" s="14" t="s">
        <v>21</v>
      </c>
      <c r="C27" s="15" t="s">
        <v>46</v>
      </c>
      <c r="D27" s="47"/>
      <c r="E27" s="14">
        <v>22</v>
      </c>
      <c r="F27" s="50">
        <v>1856</v>
      </c>
      <c r="G27" s="50">
        <v>1682</v>
      </c>
      <c r="H27">
        <f t="shared" si="0"/>
        <v>174</v>
      </c>
      <c r="I27" s="1">
        <f t="shared" si="1"/>
        <v>7.909090909090909</v>
      </c>
    </row>
    <row r="28" spans="1:9" ht="15.75">
      <c r="A28">
        <f t="shared" si="2"/>
        <v>28</v>
      </c>
      <c r="B28" s="14" t="s">
        <v>11</v>
      </c>
      <c r="C28" s="15" t="s">
        <v>34</v>
      </c>
      <c r="D28" s="47"/>
      <c r="E28" s="14">
        <v>22</v>
      </c>
      <c r="F28" s="50">
        <v>1854</v>
      </c>
      <c r="G28" s="50">
        <v>1684</v>
      </c>
      <c r="H28">
        <f t="shared" si="0"/>
        <v>170</v>
      </c>
      <c r="I28" s="1">
        <f t="shared" si="1"/>
        <v>7.7272727272727275</v>
      </c>
    </row>
    <row r="29" spans="1:9" ht="15.75">
      <c r="A29">
        <f t="shared" si="2"/>
        <v>29</v>
      </c>
      <c r="B29" s="14" t="s">
        <v>24</v>
      </c>
      <c r="C29" s="15" t="s">
        <v>31</v>
      </c>
      <c r="D29" s="47"/>
      <c r="E29" s="50">
        <v>20</v>
      </c>
      <c r="F29" s="50">
        <v>1837</v>
      </c>
      <c r="G29" s="50">
        <v>1683</v>
      </c>
      <c r="H29">
        <f t="shared" si="0"/>
        <v>154</v>
      </c>
      <c r="I29" s="1">
        <f t="shared" si="1"/>
        <v>7.7</v>
      </c>
    </row>
    <row r="30" spans="1:9" ht="15.75">
      <c r="A30">
        <f t="shared" si="2"/>
        <v>30</v>
      </c>
      <c r="B30" s="14" t="s">
        <v>16</v>
      </c>
      <c r="C30" s="15" t="s">
        <v>113</v>
      </c>
      <c r="D30" s="47"/>
      <c r="E30" s="14">
        <v>22</v>
      </c>
      <c r="F30" s="50">
        <v>1795</v>
      </c>
      <c r="G30" s="50">
        <v>1626</v>
      </c>
      <c r="H30">
        <f t="shared" si="0"/>
        <v>169</v>
      </c>
      <c r="I30" s="1">
        <f t="shared" si="1"/>
        <v>7.681818181818182</v>
      </c>
    </row>
    <row r="31" spans="1:9" ht="15.75">
      <c r="A31">
        <f t="shared" si="2"/>
        <v>31</v>
      </c>
      <c r="B31" s="14" t="s">
        <v>13</v>
      </c>
      <c r="C31" s="82" t="s">
        <v>100</v>
      </c>
      <c r="D31" s="89"/>
      <c r="E31" s="88">
        <v>22</v>
      </c>
      <c r="F31" s="87">
        <v>1767</v>
      </c>
      <c r="G31" s="87">
        <v>1599</v>
      </c>
      <c r="H31">
        <f t="shared" si="0"/>
        <v>168</v>
      </c>
      <c r="I31" s="1">
        <f t="shared" si="1"/>
        <v>7.636363636363637</v>
      </c>
    </row>
    <row r="32" spans="1:9" ht="15.75">
      <c r="A32">
        <f t="shared" si="2"/>
        <v>32</v>
      </c>
      <c r="B32" s="14" t="s">
        <v>24</v>
      </c>
      <c r="C32" s="15" t="s">
        <v>51</v>
      </c>
      <c r="D32" s="47"/>
      <c r="E32" s="50">
        <v>20</v>
      </c>
      <c r="F32" s="50">
        <v>1719</v>
      </c>
      <c r="G32" s="50">
        <v>1567</v>
      </c>
      <c r="H32">
        <f t="shared" si="0"/>
        <v>152</v>
      </c>
      <c r="I32" s="1">
        <f t="shared" si="1"/>
        <v>7.6</v>
      </c>
    </row>
    <row r="33" spans="1:9" ht="15.75">
      <c r="A33">
        <f t="shared" si="2"/>
        <v>33</v>
      </c>
      <c r="B33" s="14" t="s">
        <v>23</v>
      </c>
      <c r="C33" s="15" t="s">
        <v>153</v>
      </c>
      <c r="D33" s="47"/>
      <c r="E33" s="14">
        <v>22</v>
      </c>
      <c r="F33" s="50">
        <v>1917</v>
      </c>
      <c r="G33" s="50">
        <v>1754</v>
      </c>
      <c r="H33">
        <f t="shared" si="0"/>
        <v>163</v>
      </c>
      <c r="I33" s="1">
        <f t="shared" si="1"/>
        <v>7.409090909090909</v>
      </c>
    </row>
    <row r="34" spans="1:9" ht="15.75">
      <c r="A34">
        <f t="shared" si="2"/>
        <v>34</v>
      </c>
      <c r="B34" s="14" t="s">
        <v>25</v>
      </c>
      <c r="C34" s="15" t="s">
        <v>164</v>
      </c>
      <c r="D34" s="47"/>
      <c r="E34" s="14">
        <v>22</v>
      </c>
      <c r="F34" s="50">
        <v>1899</v>
      </c>
      <c r="G34" s="50">
        <v>1736</v>
      </c>
      <c r="H34">
        <f t="shared" si="0"/>
        <v>163</v>
      </c>
      <c r="I34" s="1">
        <f t="shared" si="1"/>
        <v>7.409090909090909</v>
      </c>
    </row>
    <row r="35" spans="1:9" ht="15.75">
      <c r="A35">
        <f aca="true" t="shared" si="3" ref="A35:A47">A34+1</f>
        <v>35</v>
      </c>
      <c r="B35" s="14" t="s">
        <v>21</v>
      </c>
      <c r="C35" s="15" t="s">
        <v>38</v>
      </c>
      <c r="D35" s="47"/>
      <c r="E35" s="14">
        <v>22</v>
      </c>
      <c r="F35" s="50">
        <v>1595</v>
      </c>
      <c r="G35" s="50">
        <v>1441</v>
      </c>
      <c r="H35">
        <f t="shared" si="0"/>
        <v>154</v>
      </c>
      <c r="I35" s="1">
        <f t="shared" si="1"/>
        <v>7</v>
      </c>
    </row>
    <row r="36" spans="1:9" ht="15.75">
      <c r="A36">
        <f t="shared" si="3"/>
        <v>36</v>
      </c>
      <c r="B36" s="14" t="s">
        <v>21</v>
      </c>
      <c r="C36" s="94" t="s">
        <v>141</v>
      </c>
      <c r="D36" s="89"/>
      <c r="E36" s="88">
        <v>22</v>
      </c>
      <c r="F36" s="87">
        <v>1757</v>
      </c>
      <c r="G36" s="87">
        <v>1608</v>
      </c>
      <c r="H36">
        <f t="shared" si="0"/>
        <v>149</v>
      </c>
      <c r="I36" s="1">
        <f t="shared" si="1"/>
        <v>6.7727272727272725</v>
      </c>
    </row>
    <row r="37" spans="1:9" ht="15.75">
      <c r="A37">
        <f t="shared" si="3"/>
        <v>37</v>
      </c>
      <c r="B37" s="14" t="s">
        <v>15</v>
      </c>
      <c r="C37" s="15" t="s">
        <v>14</v>
      </c>
      <c r="D37" s="47"/>
      <c r="E37" s="14">
        <v>22</v>
      </c>
      <c r="F37" s="50">
        <v>1738</v>
      </c>
      <c r="G37" s="50">
        <v>1592</v>
      </c>
      <c r="H37">
        <f t="shared" si="0"/>
        <v>146</v>
      </c>
      <c r="I37" s="1">
        <f t="shared" si="1"/>
        <v>6.636363636363637</v>
      </c>
    </row>
    <row r="38" spans="1:9" ht="15.75">
      <c r="A38">
        <f>A37+1</f>
        <v>38</v>
      </c>
      <c r="B38" s="14" t="s">
        <v>13</v>
      </c>
      <c r="C38" s="90" t="s">
        <v>96</v>
      </c>
      <c r="D38" s="89"/>
      <c r="E38" s="88">
        <v>22</v>
      </c>
      <c r="F38" s="87">
        <v>1829</v>
      </c>
      <c r="G38" s="87">
        <v>1692</v>
      </c>
      <c r="H38">
        <f t="shared" si="0"/>
        <v>137</v>
      </c>
      <c r="I38" s="1">
        <f t="shared" si="1"/>
        <v>6.2272727272727275</v>
      </c>
    </row>
    <row r="39" spans="1:9" ht="15.75">
      <c r="A39">
        <f>A38+1</f>
        <v>39</v>
      </c>
      <c r="B39" s="14" t="s">
        <v>20</v>
      </c>
      <c r="C39" s="15" t="s">
        <v>54</v>
      </c>
      <c r="D39" s="47"/>
      <c r="E39" s="14">
        <v>22</v>
      </c>
      <c r="F39" s="50">
        <v>1860</v>
      </c>
      <c r="G39" s="50">
        <v>1724</v>
      </c>
      <c r="H39">
        <f t="shared" si="0"/>
        <v>136</v>
      </c>
      <c r="I39" s="1">
        <f t="shared" si="1"/>
        <v>6.181818181818182</v>
      </c>
    </row>
    <row r="40" spans="1:9" ht="15.75">
      <c r="A40">
        <f t="shared" si="3"/>
        <v>40</v>
      </c>
      <c r="B40" s="14" t="s">
        <v>24</v>
      </c>
      <c r="C40" s="15" t="s">
        <v>73</v>
      </c>
      <c r="D40" s="47"/>
      <c r="E40" s="50">
        <v>20</v>
      </c>
      <c r="F40" s="50">
        <v>1746</v>
      </c>
      <c r="G40" s="50">
        <v>1626</v>
      </c>
      <c r="H40">
        <f t="shared" si="0"/>
        <v>120</v>
      </c>
      <c r="I40" s="1">
        <f t="shared" si="1"/>
        <v>6</v>
      </c>
    </row>
    <row r="41" spans="1:9" ht="15.75">
      <c r="A41">
        <f t="shared" si="3"/>
        <v>41</v>
      </c>
      <c r="B41" s="14" t="s">
        <v>13</v>
      </c>
      <c r="C41" s="82" t="s">
        <v>101</v>
      </c>
      <c r="D41" s="89"/>
      <c r="E41" s="88">
        <v>22</v>
      </c>
      <c r="F41" s="87">
        <v>1880</v>
      </c>
      <c r="G41" s="87">
        <v>1749</v>
      </c>
      <c r="H41">
        <f t="shared" si="0"/>
        <v>131</v>
      </c>
      <c r="I41" s="1">
        <f t="shared" si="1"/>
        <v>5.954545454545454</v>
      </c>
    </row>
    <row r="42" spans="1:9" ht="15.75">
      <c r="A42">
        <f t="shared" si="3"/>
        <v>42</v>
      </c>
      <c r="B42" s="14" t="s">
        <v>17</v>
      </c>
      <c r="C42" s="15" t="s">
        <v>18</v>
      </c>
      <c r="D42" s="47"/>
      <c r="E42" s="14">
        <v>22</v>
      </c>
      <c r="F42" s="50">
        <v>1799</v>
      </c>
      <c r="G42" s="50">
        <v>1672</v>
      </c>
      <c r="H42">
        <f t="shared" si="0"/>
        <v>127</v>
      </c>
      <c r="I42" s="1">
        <f t="shared" si="1"/>
        <v>5.7727272727272725</v>
      </c>
    </row>
    <row r="43" spans="1:9" ht="15.75">
      <c r="A43">
        <f t="shared" si="3"/>
        <v>43</v>
      </c>
      <c r="B43" s="14" t="s">
        <v>15</v>
      </c>
      <c r="C43" s="55" t="s">
        <v>108</v>
      </c>
      <c r="D43" s="47"/>
      <c r="E43" s="14">
        <v>22</v>
      </c>
      <c r="F43" s="50">
        <v>1775</v>
      </c>
      <c r="G43" s="50">
        <v>1670</v>
      </c>
      <c r="H43">
        <f t="shared" si="0"/>
        <v>105</v>
      </c>
      <c r="I43" s="1">
        <f t="shared" si="1"/>
        <v>4.7727272727272725</v>
      </c>
    </row>
    <row r="44" spans="1:9" ht="15.75">
      <c r="A44">
        <f t="shared" si="3"/>
        <v>44</v>
      </c>
      <c r="B44" s="14" t="s">
        <v>15</v>
      </c>
      <c r="C44" s="90" t="s">
        <v>106</v>
      </c>
      <c r="D44" s="89"/>
      <c r="E44" s="88">
        <v>22</v>
      </c>
      <c r="F44" s="87">
        <v>1882</v>
      </c>
      <c r="G44" s="87">
        <v>1786</v>
      </c>
      <c r="H44">
        <f t="shared" si="0"/>
        <v>96</v>
      </c>
      <c r="I44" s="1">
        <f t="shared" si="1"/>
        <v>4.363636363636363</v>
      </c>
    </row>
    <row r="45" spans="1:9" ht="15.75">
      <c r="A45">
        <f t="shared" si="3"/>
        <v>45</v>
      </c>
      <c r="B45" s="14" t="s">
        <v>15</v>
      </c>
      <c r="C45" s="15" t="s">
        <v>104</v>
      </c>
      <c r="D45" s="47"/>
      <c r="E45" s="14">
        <v>22</v>
      </c>
      <c r="F45" s="50">
        <v>1911</v>
      </c>
      <c r="G45" s="50">
        <v>1816</v>
      </c>
      <c r="H45">
        <f t="shared" si="0"/>
        <v>95</v>
      </c>
      <c r="I45" s="1">
        <f t="shared" si="1"/>
        <v>4.318181818181818</v>
      </c>
    </row>
    <row r="46" spans="1:9" ht="15.75">
      <c r="A46">
        <f t="shared" si="3"/>
        <v>46</v>
      </c>
      <c r="B46" s="14" t="s">
        <v>23</v>
      </c>
      <c r="C46" s="55" t="s">
        <v>148</v>
      </c>
      <c r="D46" s="47"/>
      <c r="E46" s="14">
        <v>22</v>
      </c>
      <c r="F46" s="50">
        <v>1782</v>
      </c>
      <c r="G46" s="50">
        <v>1687</v>
      </c>
      <c r="H46">
        <f t="shared" si="0"/>
        <v>95</v>
      </c>
      <c r="I46" s="1">
        <f t="shared" si="1"/>
        <v>4.318181818181818</v>
      </c>
    </row>
    <row r="47" spans="1:9" ht="15.75">
      <c r="A47">
        <f t="shared" si="3"/>
        <v>47</v>
      </c>
      <c r="B47" s="14" t="s">
        <v>13</v>
      </c>
      <c r="C47" s="82" t="s">
        <v>61</v>
      </c>
      <c r="D47" s="89"/>
      <c r="E47" s="88">
        <v>22</v>
      </c>
      <c r="F47" s="87">
        <v>1994</v>
      </c>
      <c r="G47" s="87">
        <v>1902</v>
      </c>
      <c r="H47">
        <f t="shared" si="0"/>
        <v>92</v>
      </c>
      <c r="I47" s="1">
        <f t="shared" si="1"/>
        <v>4.181818181818182</v>
      </c>
    </row>
    <row r="48" spans="1:9" ht="15.75">
      <c r="A48">
        <f aca="true" t="shared" si="4" ref="A48:A53">A47+1</f>
        <v>48</v>
      </c>
      <c r="B48" s="14" t="s">
        <v>9</v>
      </c>
      <c r="C48" s="15" t="s">
        <v>82</v>
      </c>
      <c r="D48" s="83"/>
      <c r="E48" s="50">
        <v>20</v>
      </c>
      <c r="F48" s="50">
        <v>1763</v>
      </c>
      <c r="G48" s="50">
        <v>1684</v>
      </c>
      <c r="H48">
        <f t="shared" si="0"/>
        <v>79</v>
      </c>
      <c r="I48" s="1">
        <f t="shared" si="1"/>
        <v>3.95</v>
      </c>
    </row>
    <row r="49" spans="1:9" ht="15.75">
      <c r="A49">
        <f t="shared" si="4"/>
        <v>49</v>
      </c>
      <c r="B49" s="14" t="s">
        <v>15</v>
      </c>
      <c r="C49" s="15" t="s">
        <v>28</v>
      </c>
      <c r="D49" s="47"/>
      <c r="E49" s="14">
        <v>22</v>
      </c>
      <c r="F49" s="50">
        <v>1718</v>
      </c>
      <c r="G49" s="50">
        <v>1641</v>
      </c>
      <c r="H49">
        <f t="shared" si="0"/>
        <v>77</v>
      </c>
      <c r="I49" s="1">
        <f t="shared" si="1"/>
        <v>3.5</v>
      </c>
    </row>
    <row r="50" spans="1:9" ht="15.75">
      <c r="A50">
        <f t="shared" si="4"/>
        <v>50</v>
      </c>
      <c r="B50" s="14" t="s">
        <v>19</v>
      </c>
      <c r="C50" s="15" t="s">
        <v>126</v>
      </c>
      <c r="D50" s="47"/>
      <c r="E50" s="14">
        <v>22</v>
      </c>
      <c r="F50" s="50">
        <v>1835</v>
      </c>
      <c r="G50" s="50">
        <v>1758</v>
      </c>
      <c r="H50">
        <f t="shared" si="0"/>
        <v>77</v>
      </c>
      <c r="I50" s="1">
        <f t="shared" si="1"/>
        <v>3.5</v>
      </c>
    </row>
    <row r="51" spans="1:9" ht="15.75">
      <c r="A51">
        <f t="shared" si="4"/>
        <v>51</v>
      </c>
      <c r="B51" s="14" t="s">
        <v>17</v>
      </c>
      <c r="C51" s="82" t="s">
        <v>80</v>
      </c>
      <c r="D51" s="89"/>
      <c r="E51" s="88">
        <v>22</v>
      </c>
      <c r="F51" s="87">
        <v>1636</v>
      </c>
      <c r="G51" s="87">
        <v>1572</v>
      </c>
      <c r="H51">
        <f t="shared" si="0"/>
        <v>64</v>
      </c>
      <c r="I51" s="1">
        <f t="shared" si="1"/>
        <v>2.909090909090909</v>
      </c>
    </row>
    <row r="52" spans="1:9" ht="15.75">
      <c r="A52">
        <f t="shared" si="4"/>
        <v>52</v>
      </c>
      <c r="B52" s="14" t="s">
        <v>19</v>
      </c>
      <c r="C52" s="90" t="s">
        <v>128</v>
      </c>
      <c r="D52" s="89"/>
      <c r="E52" s="14">
        <v>22</v>
      </c>
      <c r="F52" s="87">
        <v>1645</v>
      </c>
      <c r="G52" s="87">
        <v>1581</v>
      </c>
      <c r="H52">
        <f t="shared" si="0"/>
        <v>64</v>
      </c>
      <c r="I52" s="1">
        <f t="shared" si="1"/>
        <v>2.909090909090909</v>
      </c>
    </row>
    <row r="53" spans="1:9" ht="15.75">
      <c r="A53">
        <f t="shared" si="4"/>
        <v>53</v>
      </c>
      <c r="B53" s="14" t="s">
        <v>11</v>
      </c>
      <c r="C53" s="82" t="s">
        <v>93</v>
      </c>
      <c r="D53" s="89"/>
      <c r="E53" s="88">
        <v>22</v>
      </c>
      <c r="F53" s="87">
        <v>1671</v>
      </c>
      <c r="G53" s="87">
        <v>1608</v>
      </c>
      <c r="H53">
        <f t="shared" si="0"/>
        <v>63</v>
      </c>
      <c r="I53" s="1">
        <f t="shared" si="1"/>
        <v>2.8636363636363638</v>
      </c>
    </row>
    <row r="54" spans="1:9" ht="15.75">
      <c r="A54">
        <f aca="true" t="shared" si="5" ref="A54:A61">A53+1</f>
        <v>54</v>
      </c>
      <c r="B54" s="14" t="s">
        <v>21</v>
      </c>
      <c r="C54" s="55" t="s">
        <v>140</v>
      </c>
      <c r="D54" s="47"/>
      <c r="E54" s="14">
        <v>22</v>
      </c>
      <c r="F54" s="50">
        <v>1727</v>
      </c>
      <c r="G54" s="50">
        <v>1668</v>
      </c>
      <c r="H54">
        <f t="shared" si="0"/>
        <v>59</v>
      </c>
      <c r="I54" s="1">
        <f t="shared" si="1"/>
        <v>2.6818181818181817</v>
      </c>
    </row>
    <row r="55" spans="1:9" ht="15.75">
      <c r="A55">
        <f t="shared" si="5"/>
        <v>55</v>
      </c>
      <c r="B55" s="14" t="s">
        <v>16</v>
      </c>
      <c r="C55" s="15" t="s">
        <v>118</v>
      </c>
      <c r="D55" s="47"/>
      <c r="E55" s="14">
        <v>22</v>
      </c>
      <c r="F55" s="50">
        <v>1714</v>
      </c>
      <c r="G55" s="50">
        <v>1657</v>
      </c>
      <c r="H55">
        <f aca="true" t="shared" si="6" ref="H55:H118">F55-G55</f>
        <v>57</v>
      </c>
      <c r="I55" s="1">
        <f aca="true" t="shared" si="7" ref="I55:I118">H55/E55</f>
        <v>2.590909090909091</v>
      </c>
    </row>
    <row r="56" spans="1:9" ht="15.75">
      <c r="A56">
        <f t="shared" si="5"/>
        <v>56</v>
      </c>
      <c r="B56" s="14" t="s">
        <v>24</v>
      </c>
      <c r="C56" s="15" t="s">
        <v>32</v>
      </c>
      <c r="D56" s="47"/>
      <c r="E56" s="50">
        <v>20</v>
      </c>
      <c r="F56" s="50">
        <v>1614</v>
      </c>
      <c r="G56" s="50">
        <v>1564</v>
      </c>
      <c r="H56">
        <f t="shared" si="6"/>
        <v>50</v>
      </c>
      <c r="I56" s="1">
        <f t="shared" si="7"/>
        <v>2.5</v>
      </c>
    </row>
    <row r="57" spans="1:9" ht="15.75">
      <c r="A57">
        <f>A56+1</f>
        <v>57</v>
      </c>
      <c r="B57" s="14" t="s">
        <v>24</v>
      </c>
      <c r="C57" s="15" t="s">
        <v>74</v>
      </c>
      <c r="D57" s="47"/>
      <c r="E57" s="50">
        <v>20</v>
      </c>
      <c r="F57" s="53">
        <v>1686</v>
      </c>
      <c r="G57" s="53">
        <v>1636</v>
      </c>
      <c r="H57">
        <f t="shared" si="6"/>
        <v>50</v>
      </c>
      <c r="I57" s="1">
        <f t="shared" si="7"/>
        <v>2.5</v>
      </c>
    </row>
    <row r="58" spans="1:9" ht="15.75">
      <c r="A58">
        <f>A57+1</f>
        <v>58</v>
      </c>
      <c r="B58" s="14" t="s">
        <v>15</v>
      </c>
      <c r="C58" s="55" t="s">
        <v>163</v>
      </c>
      <c r="D58" s="47"/>
      <c r="E58" s="14">
        <v>22</v>
      </c>
      <c r="F58" s="50">
        <v>1738</v>
      </c>
      <c r="G58" s="50">
        <v>1692</v>
      </c>
      <c r="H58">
        <f t="shared" si="6"/>
        <v>46</v>
      </c>
      <c r="I58" s="1">
        <f t="shared" si="7"/>
        <v>2.090909090909091</v>
      </c>
    </row>
    <row r="59" spans="1:9" ht="15.75">
      <c r="A59">
        <f>A58+1</f>
        <v>59</v>
      </c>
      <c r="B59" s="14" t="s">
        <v>17</v>
      </c>
      <c r="C59" s="54" t="s">
        <v>122</v>
      </c>
      <c r="D59" s="47"/>
      <c r="E59" s="14">
        <v>22</v>
      </c>
      <c r="F59" s="50">
        <v>1730</v>
      </c>
      <c r="G59" s="50">
        <v>1684</v>
      </c>
      <c r="H59">
        <f t="shared" si="6"/>
        <v>46</v>
      </c>
      <c r="I59" s="1">
        <f t="shared" si="7"/>
        <v>2.090909090909091</v>
      </c>
    </row>
    <row r="60" spans="1:9" ht="15.75">
      <c r="A60">
        <f t="shared" si="5"/>
        <v>60</v>
      </c>
      <c r="B60" s="14" t="s">
        <v>11</v>
      </c>
      <c r="C60" s="15" t="s">
        <v>43</v>
      </c>
      <c r="D60" s="47"/>
      <c r="E60" s="14">
        <v>22</v>
      </c>
      <c r="F60" s="50">
        <v>1900</v>
      </c>
      <c r="G60" s="50">
        <v>1859</v>
      </c>
      <c r="H60">
        <f t="shared" si="6"/>
        <v>41</v>
      </c>
      <c r="I60" s="1">
        <f t="shared" si="7"/>
        <v>1.8636363636363635</v>
      </c>
    </row>
    <row r="61" spans="1:9" ht="15.75">
      <c r="A61">
        <f t="shared" si="5"/>
        <v>61</v>
      </c>
      <c r="B61" s="14" t="s">
        <v>16</v>
      </c>
      <c r="C61" s="15" t="s">
        <v>110</v>
      </c>
      <c r="D61" s="47"/>
      <c r="E61" s="14">
        <v>22</v>
      </c>
      <c r="F61" s="50">
        <v>1780</v>
      </c>
      <c r="G61" s="50">
        <v>1739</v>
      </c>
      <c r="H61">
        <f t="shared" si="6"/>
        <v>41</v>
      </c>
      <c r="I61" s="1">
        <f t="shared" si="7"/>
        <v>1.8636363636363635</v>
      </c>
    </row>
    <row r="62" spans="1:9" ht="15.75">
      <c r="A62">
        <f>A61+1</f>
        <v>62</v>
      </c>
      <c r="B62" s="14" t="s">
        <v>15</v>
      </c>
      <c r="C62" s="54" t="s">
        <v>109</v>
      </c>
      <c r="D62" s="47"/>
      <c r="E62" s="14">
        <v>22</v>
      </c>
      <c r="F62" s="50">
        <v>1827</v>
      </c>
      <c r="G62" s="50">
        <v>1787</v>
      </c>
      <c r="H62">
        <f t="shared" si="6"/>
        <v>40</v>
      </c>
      <c r="I62" s="1">
        <f t="shared" si="7"/>
        <v>1.8181818181818181</v>
      </c>
    </row>
    <row r="63" spans="1:9" ht="15.75">
      <c r="A63">
        <f>A62+1</f>
        <v>63</v>
      </c>
      <c r="B63" s="14" t="s">
        <v>16</v>
      </c>
      <c r="C63" s="15" t="s">
        <v>42</v>
      </c>
      <c r="D63" s="47"/>
      <c r="E63" s="14">
        <v>22</v>
      </c>
      <c r="F63" s="50">
        <v>1870</v>
      </c>
      <c r="G63" s="50">
        <v>1830</v>
      </c>
      <c r="H63">
        <f t="shared" si="6"/>
        <v>40</v>
      </c>
      <c r="I63" s="1">
        <f t="shared" si="7"/>
        <v>1.8181818181818181</v>
      </c>
    </row>
    <row r="64" spans="1:9" ht="15.75">
      <c r="A64">
        <f>A63+1</f>
        <v>64</v>
      </c>
      <c r="B64" s="14" t="s">
        <v>17</v>
      </c>
      <c r="C64" s="55" t="s">
        <v>121</v>
      </c>
      <c r="D64" s="47"/>
      <c r="E64" s="14">
        <v>22</v>
      </c>
      <c r="F64" s="50">
        <v>1744</v>
      </c>
      <c r="G64" s="50">
        <v>1709</v>
      </c>
      <c r="H64">
        <f t="shared" si="6"/>
        <v>35</v>
      </c>
      <c r="I64" s="1">
        <f t="shared" si="7"/>
        <v>1.5909090909090908</v>
      </c>
    </row>
    <row r="65" spans="1:9" ht="15.75">
      <c r="A65">
        <f>A64+1</f>
        <v>65</v>
      </c>
      <c r="B65" s="14" t="s">
        <v>11</v>
      </c>
      <c r="C65" s="82" t="s">
        <v>92</v>
      </c>
      <c r="D65" s="89"/>
      <c r="E65" s="88">
        <v>22</v>
      </c>
      <c r="F65" s="87">
        <v>1652</v>
      </c>
      <c r="G65" s="87">
        <v>1619</v>
      </c>
      <c r="H65">
        <f t="shared" si="6"/>
        <v>33</v>
      </c>
      <c r="I65" s="1">
        <f t="shared" si="7"/>
        <v>1.5</v>
      </c>
    </row>
    <row r="66" spans="1:9" ht="15.75">
      <c r="A66">
        <f>A65+1</f>
        <v>66</v>
      </c>
      <c r="B66" s="14" t="s">
        <v>17</v>
      </c>
      <c r="C66" s="15" t="s">
        <v>64</v>
      </c>
      <c r="D66" s="47"/>
      <c r="E66" s="14">
        <v>22</v>
      </c>
      <c r="F66" s="50">
        <v>1779</v>
      </c>
      <c r="G66" s="50">
        <v>1748</v>
      </c>
      <c r="H66">
        <f t="shared" si="6"/>
        <v>31</v>
      </c>
      <c r="I66" s="1">
        <f t="shared" si="7"/>
        <v>1.4090909090909092</v>
      </c>
    </row>
    <row r="67" spans="1:9" ht="15.75">
      <c r="A67">
        <f aca="true" t="shared" si="8" ref="A67:A81">A66+1</f>
        <v>67</v>
      </c>
      <c r="B67" s="14" t="s">
        <v>20</v>
      </c>
      <c r="C67" s="15" t="s">
        <v>69</v>
      </c>
      <c r="D67" s="89"/>
      <c r="E67" s="14">
        <v>22</v>
      </c>
      <c r="F67" s="50">
        <v>1867</v>
      </c>
      <c r="G67" s="50">
        <v>1843</v>
      </c>
      <c r="H67">
        <f t="shared" si="6"/>
        <v>24</v>
      </c>
      <c r="I67" s="1">
        <f t="shared" si="7"/>
        <v>1.0909090909090908</v>
      </c>
    </row>
    <row r="68" spans="1:9" ht="15.75">
      <c r="A68">
        <f t="shared" si="8"/>
        <v>68</v>
      </c>
      <c r="B68" s="14" t="s">
        <v>9</v>
      </c>
      <c r="C68" s="54" t="s">
        <v>84</v>
      </c>
      <c r="D68" s="83"/>
      <c r="E68" s="50">
        <v>20</v>
      </c>
      <c r="F68" s="50">
        <v>1560</v>
      </c>
      <c r="G68" s="50">
        <v>1542</v>
      </c>
      <c r="H68">
        <f t="shared" si="6"/>
        <v>18</v>
      </c>
      <c r="I68" s="1">
        <f t="shared" si="7"/>
        <v>0.9</v>
      </c>
    </row>
    <row r="69" spans="1:9" ht="15.75">
      <c r="A69">
        <f t="shared" si="8"/>
        <v>69</v>
      </c>
      <c r="B69" s="14" t="s">
        <v>13</v>
      </c>
      <c r="C69" s="90" t="s">
        <v>97</v>
      </c>
      <c r="D69" s="89"/>
      <c r="E69" s="88">
        <v>22</v>
      </c>
      <c r="F69" s="87">
        <v>1808</v>
      </c>
      <c r="G69" s="87">
        <v>1791</v>
      </c>
      <c r="H69">
        <f t="shared" si="6"/>
        <v>17</v>
      </c>
      <c r="I69" s="1">
        <f t="shared" si="7"/>
        <v>0.7727272727272727</v>
      </c>
    </row>
    <row r="70" spans="1:9" ht="15.75">
      <c r="A70" s="12">
        <f t="shared" si="8"/>
        <v>70</v>
      </c>
      <c r="B70" s="14" t="s">
        <v>21</v>
      </c>
      <c r="C70" s="15" t="s">
        <v>145</v>
      </c>
      <c r="D70" s="47"/>
      <c r="E70" s="14">
        <v>22</v>
      </c>
      <c r="F70" s="50">
        <v>1604</v>
      </c>
      <c r="G70" s="50">
        <v>1587</v>
      </c>
      <c r="H70">
        <f t="shared" si="6"/>
        <v>17</v>
      </c>
      <c r="I70" s="1">
        <f t="shared" si="7"/>
        <v>0.7727272727272727</v>
      </c>
    </row>
    <row r="71" spans="1:9" ht="16.5" thickBot="1">
      <c r="A71" s="12">
        <f t="shared" si="8"/>
        <v>71</v>
      </c>
      <c r="B71" s="14" t="s">
        <v>16</v>
      </c>
      <c r="C71" s="82" t="s">
        <v>55</v>
      </c>
      <c r="D71" s="89"/>
      <c r="E71" s="88">
        <v>22</v>
      </c>
      <c r="F71" s="87">
        <v>1743</v>
      </c>
      <c r="G71" s="87">
        <v>1728</v>
      </c>
      <c r="H71">
        <f t="shared" si="6"/>
        <v>15</v>
      </c>
      <c r="I71" s="1">
        <f t="shared" si="7"/>
        <v>0.6818181818181818</v>
      </c>
    </row>
    <row r="72" spans="1:9" ht="15.75">
      <c r="A72" s="39">
        <f t="shared" si="8"/>
        <v>72</v>
      </c>
      <c r="B72" s="14" t="s">
        <v>23</v>
      </c>
      <c r="C72" s="55" t="s">
        <v>155</v>
      </c>
      <c r="D72" s="47"/>
      <c r="E72" s="14">
        <v>22</v>
      </c>
      <c r="F72" s="50">
        <v>1740</v>
      </c>
      <c r="G72" s="50">
        <v>1727</v>
      </c>
      <c r="H72">
        <f t="shared" si="6"/>
        <v>13</v>
      </c>
      <c r="I72" s="1">
        <f t="shared" si="7"/>
        <v>0.5909090909090909</v>
      </c>
    </row>
    <row r="73" spans="1:9" ht="15.75">
      <c r="A73" s="12">
        <f t="shared" si="8"/>
        <v>73</v>
      </c>
      <c r="B73" s="14" t="s">
        <v>23</v>
      </c>
      <c r="C73" s="55" t="s">
        <v>154</v>
      </c>
      <c r="D73" s="47"/>
      <c r="E73" s="14">
        <v>22</v>
      </c>
      <c r="F73" s="50">
        <v>1657</v>
      </c>
      <c r="G73" s="50">
        <v>1645</v>
      </c>
      <c r="H73">
        <f t="shared" si="6"/>
        <v>12</v>
      </c>
      <c r="I73" s="1">
        <f t="shared" si="7"/>
        <v>0.5454545454545454</v>
      </c>
    </row>
    <row r="74" spans="1:9" ht="15.75">
      <c r="A74">
        <f t="shared" si="8"/>
        <v>74</v>
      </c>
      <c r="B74" s="14" t="s">
        <v>25</v>
      </c>
      <c r="C74" s="15" t="s">
        <v>158</v>
      </c>
      <c r="D74" s="47"/>
      <c r="E74" s="14">
        <v>22</v>
      </c>
      <c r="F74" s="50">
        <v>1760</v>
      </c>
      <c r="G74" s="50">
        <v>1748</v>
      </c>
      <c r="H74">
        <f t="shared" si="6"/>
        <v>12</v>
      </c>
      <c r="I74" s="1">
        <f t="shared" si="7"/>
        <v>0.5454545454545454</v>
      </c>
    </row>
    <row r="75" spans="1:9" ht="15.75">
      <c r="A75" s="12">
        <f t="shared" si="8"/>
        <v>75</v>
      </c>
      <c r="B75" s="14" t="s">
        <v>19</v>
      </c>
      <c r="C75" s="15" t="s">
        <v>40</v>
      </c>
      <c r="D75" s="47"/>
      <c r="E75" s="14">
        <v>22</v>
      </c>
      <c r="F75" s="50">
        <v>1705</v>
      </c>
      <c r="G75" s="50">
        <v>1696</v>
      </c>
      <c r="H75">
        <f t="shared" si="6"/>
        <v>9</v>
      </c>
      <c r="I75" s="1">
        <f t="shared" si="7"/>
        <v>0.4090909090909091</v>
      </c>
    </row>
    <row r="76" spans="1:9" ht="15.75">
      <c r="A76">
        <f t="shared" si="8"/>
        <v>76</v>
      </c>
      <c r="B76" s="14" t="s">
        <v>21</v>
      </c>
      <c r="C76" s="55" t="s">
        <v>144</v>
      </c>
      <c r="D76" s="47"/>
      <c r="E76" s="14">
        <v>22</v>
      </c>
      <c r="F76" s="50">
        <v>1778</v>
      </c>
      <c r="G76" s="50">
        <v>1774</v>
      </c>
      <c r="H76">
        <f t="shared" si="6"/>
        <v>4</v>
      </c>
      <c r="I76" s="1">
        <f t="shared" si="7"/>
        <v>0.18181818181818182</v>
      </c>
    </row>
    <row r="77" spans="1:9" ht="15.75">
      <c r="A77">
        <f t="shared" si="8"/>
        <v>77</v>
      </c>
      <c r="B77" s="14" t="s">
        <v>20</v>
      </c>
      <c r="C77" s="15" t="s">
        <v>132</v>
      </c>
      <c r="D77" s="47"/>
      <c r="E77" s="14">
        <v>22</v>
      </c>
      <c r="F77" s="50">
        <v>1947</v>
      </c>
      <c r="G77" s="50">
        <v>1947</v>
      </c>
      <c r="H77">
        <f t="shared" si="6"/>
        <v>0</v>
      </c>
      <c r="I77" s="1">
        <f t="shared" si="7"/>
        <v>0</v>
      </c>
    </row>
    <row r="78" spans="1:9" ht="15.75">
      <c r="A78">
        <f t="shared" si="8"/>
        <v>78</v>
      </c>
      <c r="B78" s="14" t="s">
        <v>11</v>
      </c>
      <c r="C78" s="55" t="s">
        <v>88</v>
      </c>
      <c r="D78" s="47"/>
      <c r="E78" s="14">
        <v>22</v>
      </c>
      <c r="F78" s="50">
        <v>1760</v>
      </c>
      <c r="G78" s="50">
        <v>1772</v>
      </c>
      <c r="H78">
        <f t="shared" si="6"/>
        <v>-12</v>
      </c>
      <c r="I78" s="1">
        <f t="shared" si="7"/>
        <v>-0.5454545454545454</v>
      </c>
    </row>
    <row r="79" spans="1:9" ht="15.75">
      <c r="A79">
        <f t="shared" si="8"/>
        <v>79</v>
      </c>
      <c r="B79" s="14" t="s">
        <v>24</v>
      </c>
      <c r="C79" s="82" t="s">
        <v>36</v>
      </c>
      <c r="D79" s="89"/>
      <c r="E79" s="87">
        <v>20</v>
      </c>
      <c r="F79" s="87">
        <v>1687</v>
      </c>
      <c r="G79" s="87">
        <v>1698</v>
      </c>
      <c r="H79">
        <f t="shared" si="6"/>
        <v>-11</v>
      </c>
      <c r="I79" s="1">
        <f t="shared" si="7"/>
        <v>-0.55</v>
      </c>
    </row>
    <row r="80" spans="1:9" ht="15.75">
      <c r="A80">
        <f t="shared" si="8"/>
        <v>80</v>
      </c>
      <c r="B80" s="14" t="s">
        <v>13</v>
      </c>
      <c r="C80" s="82" t="s">
        <v>45</v>
      </c>
      <c r="D80" s="89"/>
      <c r="E80" s="88">
        <v>22</v>
      </c>
      <c r="F80" s="95">
        <v>1711</v>
      </c>
      <c r="G80" s="95">
        <v>1724</v>
      </c>
      <c r="H80">
        <f t="shared" si="6"/>
        <v>-13</v>
      </c>
      <c r="I80" s="1">
        <f t="shared" si="7"/>
        <v>-0.5909090909090909</v>
      </c>
    </row>
    <row r="81" spans="1:9" ht="15.75">
      <c r="A81">
        <f t="shared" si="8"/>
        <v>81</v>
      </c>
      <c r="B81" s="14" t="s">
        <v>17</v>
      </c>
      <c r="C81" s="15" t="s">
        <v>67</v>
      </c>
      <c r="D81" s="47"/>
      <c r="E81" s="14">
        <v>22</v>
      </c>
      <c r="F81" s="50">
        <v>1594</v>
      </c>
      <c r="G81" s="50">
        <v>1612</v>
      </c>
      <c r="H81">
        <f t="shared" si="6"/>
        <v>-18</v>
      </c>
      <c r="I81" s="1">
        <f t="shared" si="7"/>
        <v>-0.8181818181818182</v>
      </c>
    </row>
    <row r="82" spans="1:9" ht="15.75">
      <c r="A82">
        <f aca="true" t="shared" si="9" ref="A82:A114">A81+1</f>
        <v>82</v>
      </c>
      <c r="B82" s="14" t="s">
        <v>19</v>
      </c>
      <c r="C82" s="15" t="s">
        <v>125</v>
      </c>
      <c r="D82" s="47"/>
      <c r="E82" s="14">
        <v>22</v>
      </c>
      <c r="F82" s="53">
        <v>1728</v>
      </c>
      <c r="G82" s="53">
        <v>1749</v>
      </c>
      <c r="H82">
        <f t="shared" si="6"/>
        <v>-21</v>
      </c>
      <c r="I82" s="1">
        <f t="shared" si="7"/>
        <v>-0.9545454545454546</v>
      </c>
    </row>
    <row r="83" spans="1:9" ht="15.75">
      <c r="A83">
        <f t="shared" si="9"/>
        <v>83</v>
      </c>
      <c r="B83" s="14" t="s">
        <v>24</v>
      </c>
      <c r="C83" s="15" t="s">
        <v>52</v>
      </c>
      <c r="D83" s="47"/>
      <c r="E83" s="50">
        <v>20</v>
      </c>
      <c r="F83" s="50">
        <v>1530</v>
      </c>
      <c r="G83" s="50">
        <v>1555</v>
      </c>
      <c r="H83">
        <f t="shared" si="6"/>
        <v>-25</v>
      </c>
      <c r="I83" s="1">
        <f t="shared" si="7"/>
        <v>-1.25</v>
      </c>
    </row>
    <row r="84" spans="1:9" ht="15.75">
      <c r="A84">
        <f t="shared" si="9"/>
        <v>84</v>
      </c>
      <c r="B84" s="14" t="s">
        <v>25</v>
      </c>
      <c r="C84" s="15" t="s">
        <v>162</v>
      </c>
      <c r="D84" s="47"/>
      <c r="E84" s="14">
        <v>22</v>
      </c>
      <c r="F84" s="50">
        <v>1648</v>
      </c>
      <c r="G84" s="50">
        <v>1676</v>
      </c>
      <c r="H84">
        <f t="shared" si="6"/>
        <v>-28</v>
      </c>
      <c r="I84" s="1">
        <f t="shared" si="7"/>
        <v>-1.2727272727272727</v>
      </c>
    </row>
    <row r="85" spans="1:9" ht="15.75">
      <c r="A85">
        <f t="shared" si="9"/>
        <v>85</v>
      </c>
      <c r="B85" s="14" t="s">
        <v>25</v>
      </c>
      <c r="C85" s="82" t="s">
        <v>58</v>
      </c>
      <c r="D85" s="89"/>
      <c r="E85" s="88">
        <v>22</v>
      </c>
      <c r="F85" s="87">
        <v>1855</v>
      </c>
      <c r="G85" s="87">
        <v>1896</v>
      </c>
      <c r="H85">
        <f t="shared" si="6"/>
        <v>-41</v>
      </c>
      <c r="I85" s="1">
        <f t="shared" si="7"/>
        <v>-1.8636363636363635</v>
      </c>
    </row>
    <row r="86" spans="1:9" ht="15.75">
      <c r="A86">
        <f t="shared" si="9"/>
        <v>86</v>
      </c>
      <c r="B86" s="14" t="s">
        <v>13</v>
      </c>
      <c r="C86" s="82" t="s">
        <v>62</v>
      </c>
      <c r="D86" s="89"/>
      <c r="E86" s="88">
        <v>22</v>
      </c>
      <c r="F86" s="87">
        <v>1670</v>
      </c>
      <c r="G86" s="87">
        <v>1713</v>
      </c>
      <c r="H86">
        <f t="shared" si="6"/>
        <v>-43</v>
      </c>
      <c r="I86" s="1">
        <f t="shared" si="7"/>
        <v>-1.9545454545454546</v>
      </c>
    </row>
    <row r="87" spans="1:9" ht="15.75">
      <c r="A87">
        <f t="shared" si="9"/>
        <v>87</v>
      </c>
      <c r="B87" s="14" t="s">
        <v>23</v>
      </c>
      <c r="C87" s="90" t="s">
        <v>152</v>
      </c>
      <c r="D87" s="89"/>
      <c r="E87" s="88">
        <v>22</v>
      </c>
      <c r="F87" s="87">
        <v>1584</v>
      </c>
      <c r="G87" s="87">
        <v>1632</v>
      </c>
      <c r="H87">
        <f t="shared" si="6"/>
        <v>-48</v>
      </c>
      <c r="I87" s="1">
        <f t="shared" si="7"/>
        <v>-2.1818181818181817</v>
      </c>
    </row>
    <row r="88" spans="1:9" ht="15.75">
      <c r="A88">
        <f t="shared" si="9"/>
        <v>88</v>
      </c>
      <c r="B88" s="14" t="s">
        <v>23</v>
      </c>
      <c r="C88" s="15" t="s">
        <v>47</v>
      </c>
      <c r="D88" s="47"/>
      <c r="E88" s="14">
        <v>22</v>
      </c>
      <c r="F88" s="53">
        <v>1560</v>
      </c>
      <c r="G88" s="53">
        <v>1609</v>
      </c>
      <c r="H88">
        <f t="shared" si="6"/>
        <v>-49</v>
      </c>
      <c r="I88" s="1">
        <f t="shared" si="7"/>
        <v>-2.227272727272727</v>
      </c>
    </row>
    <row r="89" spans="1:9" ht="15.75">
      <c r="A89">
        <f t="shared" si="9"/>
        <v>89</v>
      </c>
      <c r="B89" s="14" t="s">
        <v>25</v>
      </c>
      <c r="C89" s="15" t="s">
        <v>39</v>
      </c>
      <c r="D89" s="89"/>
      <c r="E89" s="14">
        <v>22</v>
      </c>
      <c r="F89" s="50">
        <v>1831</v>
      </c>
      <c r="G89" s="50">
        <v>1889</v>
      </c>
      <c r="H89">
        <f t="shared" si="6"/>
        <v>-58</v>
      </c>
      <c r="I89" s="1">
        <f t="shared" si="7"/>
        <v>-2.6363636363636362</v>
      </c>
    </row>
    <row r="90" spans="1:9" ht="15.75">
      <c r="A90">
        <f t="shared" si="9"/>
        <v>90</v>
      </c>
      <c r="B90" s="14" t="s">
        <v>16</v>
      </c>
      <c r="C90" s="15" t="s">
        <v>117</v>
      </c>
      <c r="D90" s="47"/>
      <c r="E90" s="14">
        <v>22</v>
      </c>
      <c r="F90" s="50">
        <v>1671</v>
      </c>
      <c r="G90" s="50">
        <v>1734</v>
      </c>
      <c r="H90">
        <f t="shared" si="6"/>
        <v>-63</v>
      </c>
      <c r="I90" s="1">
        <f t="shared" si="7"/>
        <v>-2.8636363636363638</v>
      </c>
    </row>
    <row r="91" spans="1:9" ht="15.75">
      <c r="A91">
        <f t="shared" si="9"/>
        <v>91</v>
      </c>
      <c r="B91" s="14" t="s">
        <v>20</v>
      </c>
      <c r="C91" s="55" t="s">
        <v>136</v>
      </c>
      <c r="D91" s="47"/>
      <c r="E91" s="14">
        <v>22</v>
      </c>
      <c r="F91" s="50">
        <v>1747</v>
      </c>
      <c r="G91" s="50">
        <v>1810</v>
      </c>
      <c r="H91">
        <f t="shared" si="6"/>
        <v>-63</v>
      </c>
      <c r="I91" s="1">
        <f t="shared" si="7"/>
        <v>-2.8636363636363638</v>
      </c>
    </row>
    <row r="92" spans="1:9" ht="15.75">
      <c r="A92">
        <f t="shared" si="9"/>
        <v>92</v>
      </c>
      <c r="B92" s="14" t="s">
        <v>13</v>
      </c>
      <c r="C92" s="82" t="s">
        <v>59</v>
      </c>
      <c r="D92" s="89"/>
      <c r="E92" s="88">
        <v>22</v>
      </c>
      <c r="F92" s="87">
        <v>1816</v>
      </c>
      <c r="G92" s="87">
        <v>1889</v>
      </c>
      <c r="H92">
        <f t="shared" si="6"/>
        <v>-73</v>
      </c>
      <c r="I92" s="1">
        <f t="shared" si="7"/>
        <v>-3.3181818181818183</v>
      </c>
    </row>
    <row r="93" spans="1:9" ht="15.75">
      <c r="A93" s="12">
        <f t="shared" si="9"/>
        <v>93</v>
      </c>
      <c r="B93" s="14" t="s">
        <v>20</v>
      </c>
      <c r="C93" s="90" t="s">
        <v>137</v>
      </c>
      <c r="D93" s="89"/>
      <c r="E93" s="88">
        <v>22</v>
      </c>
      <c r="F93" s="87">
        <v>1561</v>
      </c>
      <c r="G93" s="87">
        <v>1639</v>
      </c>
      <c r="H93">
        <f t="shared" si="6"/>
        <v>-78</v>
      </c>
      <c r="I93" s="1">
        <f t="shared" si="7"/>
        <v>-3.5454545454545454</v>
      </c>
    </row>
    <row r="94" spans="1:9" ht="15.75">
      <c r="A94">
        <f t="shared" si="9"/>
        <v>94</v>
      </c>
      <c r="B94" s="14" t="s">
        <v>20</v>
      </c>
      <c r="C94" s="15" t="s">
        <v>135</v>
      </c>
      <c r="D94" s="47"/>
      <c r="E94" s="14">
        <v>22</v>
      </c>
      <c r="F94" s="50">
        <v>1870</v>
      </c>
      <c r="G94" s="50">
        <v>1954</v>
      </c>
      <c r="H94">
        <f t="shared" si="6"/>
        <v>-84</v>
      </c>
      <c r="I94" s="1">
        <f t="shared" si="7"/>
        <v>-3.8181818181818183</v>
      </c>
    </row>
    <row r="95" spans="1:9" ht="15.75">
      <c r="A95">
        <f t="shared" si="9"/>
        <v>95</v>
      </c>
      <c r="B95" s="14" t="s">
        <v>9</v>
      </c>
      <c r="C95" s="55" t="s">
        <v>85</v>
      </c>
      <c r="D95" s="83"/>
      <c r="E95" s="50">
        <v>20</v>
      </c>
      <c r="F95" s="50">
        <v>1581</v>
      </c>
      <c r="G95" s="50">
        <v>1658</v>
      </c>
      <c r="H95">
        <f t="shared" si="6"/>
        <v>-77</v>
      </c>
      <c r="I95" s="1">
        <f t="shared" si="7"/>
        <v>-3.85</v>
      </c>
    </row>
    <row r="96" spans="1:9" ht="15.75">
      <c r="A96">
        <f t="shared" si="9"/>
        <v>96</v>
      </c>
      <c r="B96" s="14" t="s">
        <v>17</v>
      </c>
      <c r="C96" s="15" t="s">
        <v>66</v>
      </c>
      <c r="D96" s="89"/>
      <c r="E96" s="14">
        <v>22</v>
      </c>
      <c r="F96" s="50">
        <v>1524</v>
      </c>
      <c r="G96" s="50">
        <v>1610</v>
      </c>
      <c r="H96">
        <f t="shared" si="6"/>
        <v>-86</v>
      </c>
      <c r="I96" s="1">
        <f t="shared" si="7"/>
        <v>-3.909090909090909</v>
      </c>
    </row>
    <row r="97" spans="1:9" ht="15.75">
      <c r="A97">
        <f t="shared" si="9"/>
        <v>97</v>
      </c>
      <c r="B97" s="14" t="s">
        <v>17</v>
      </c>
      <c r="C97" s="15" t="s">
        <v>119</v>
      </c>
      <c r="D97" s="47"/>
      <c r="E97" s="14">
        <v>22</v>
      </c>
      <c r="F97" s="50">
        <v>1603</v>
      </c>
      <c r="G97" s="50">
        <v>1700</v>
      </c>
      <c r="H97">
        <f t="shared" si="6"/>
        <v>-97</v>
      </c>
      <c r="I97" s="1">
        <f t="shared" si="7"/>
        <v>-4.409090909090909</v>
      </c>
    </row>
    <row r="98" spans="1:9" ht="15.75">
      <c r="A98">
        <f t="shared" si="9"/>
        <v>98</v>
      </c>
      <c r="B98" s="14" t="s">
        <v>17</v>
      </c>
      <c r="C98" s="37" t="s">
        <v>120</v>
      </c>
      <c r="D98" s="47"/>
      <c r="E98" s="14">
        <v>22</v>
      </c>
      <c r="F98" s="53">
        <v>1698</v>
      </c>
      <c r="G98" s="53">
        <v>1802</v>
      </c>
      <c r="H98">
        <f t="shared" si="6"/>
        <v>-104</v>
      </c>
      <c r="I98" s="1">
        <f t="shared" si="7"/>
        <v>-4.7272727272727275</v>
      </c>
    </row>
    <row r="99" spans="1:9" ht="15.75">
      <c r="A99">
        <f t="shared" si="9"/>
        <v>99</v>
      </c>
      <c r="B99" s="14" t="s">
        <v>25</v>
      </c>
      <c r="C99" s="36" t="s">
        <v>76</v>
      </c>
      <c r="D99" s="47"/>
      <c r="E99" s="14">
        <v>22</v>
      </c>
      <c r="F99" s="50">
        <v>1859</v>
      </c>
      <c r="G99" s="50">
        <v>1963</v>
      </c>
      <c r="H99">
        <f t="shared" si="6"/>
        <v>-104</v>
      </c>
      <c r="I99" s="1">
        <f t="shared" si="7"/>
        <v>-4.7272727272727275</v>
      </c>
    </row>
    <row r="100" spans="1:9" ht="15.75">
      <c r="A100">
        <f t="shared" si="9"/>
        <v>100</v>
      </c>
      <c r="B100" s="14" t="s">
        <v>24</v>
      </c>
      <c r="C100" s="36" t="s">
        <v>156</v>
      </c>
      <c r="D100" s="47"/>
      <c r="E100" s="50">
        <v>20</v>
      </c>
      <c r="F100" s="50">
        <v>1562</v>
      </c>
      <c r="G100" s="50">
        <v>1657</v>
      </c>
      <c r="H100">
        <f t="shared" si="6"/>
        <v>-95</v>
      </c>
      <c r="I100" s="1">
        <f t="shared" si="7"/>
        <v>-4.75</v>
      </c>
    </row>
    <row r="101" spans="1:9" ht="15.75">
      <c r="A101">
        <f t="shared" si="9"/>
        <v>101</v>
      </c>
      <c r="B101" s="14" t="s">
        <v>20</v>
      </c>
      <c r="C101" s="15" t="s">
        <v>138</v>
      </c>
      <c r="D101" s="47"/>
      <c r="E101" s="14">
        <v>22</v>
      </c>
      <c r="F101" s="50">
        <v>1797</v>
      </c>
      <c r="G101" s="50">
        <v>1902</v>
      </c>
      <c r="H101">
        <f t="shared" si="6"/>
        <v>-105</v>
      </c>
      <c r="I101" s="1">
        <f t="shared" si="7"/>
        <v>-4.7727272727272725</v>
      </c>
    </row>
    <row r="102" spans="1:9" ht="15.75">
      <c r="A102">
        <f t="shared" si="9"/>
        <v>102</v>
      </c>
      <c r="B102" s="14" t="s">
        <v>16</v>
      </c>
      <c r="C102" s="37" t="s">
        <v>111</v>
      </c>
      <c r="D102" s="47"/>
      <c r="E102" s="14">
        <v>22</v>
      </c>
      <c r="F102" s="53">
        <v>1559</v>
      </c>
      <c r="G102" s="53">
        <v>1669</v>
      </c>
      <c r="H102">
        <f t="shared" si="6"/>
        <v>-110</v>
      </c>
      <c r="I102" s="1">
        <f t="shared" si="7"/>
        <v>-5</v>
      </c>
    </row>
    <row r="103" spans="1:9" ht="15.75">
      <c r="A103">
        <f t="shared" si="9"/>
        <v>103</v>
      </c>
      <c r="B103" s="14" t="s">
        <v>24</v>
      </c>
      <c r="C103" s="36" t="s">
        <v>48</v>
      </c>
      <c r="D103" s="47"/>
      <c r="E103" s="50">
        <v>20</v>
      </c>
      <c r="F103" s="50">
        <v>1614</v>
      </c>
      <c r="G103" s="50">
        <v>1719</v>
      </c>
      <c r="H103">
        <f t="shared" si="6"/>
        <v>-105</v>
      </c>
      <c r="I103" s="1">
        <f t="shared" si="7"/>
        <v>-5.25</v>
      </c>
    </row>
    <row r="104" spans="1:9" ht="15.75">
      <c r="A104">
        <f t="shared" si="9"/>
        <v>104</v>
      </c>
      <c r="B104" s="14" t="s">
        <v>11</v>
      </c>
      <c r="C104" s="36" t="s">
        <v>94</v>
      </c>
      <c r="D104" s="47"/>
      <c r="E104" s="14">
        <v>22</v>
      </c>
      <c r="F104" s="50">
        <v>1689</v>
      </c>
      <c r="G104" s="50">
        <v>1809</v>
      </c>
      <c r="H104">
        <f t="shared" si="6"/>
        <v>-120</v>
      </c>
      <c r="I104" s="1">
        <f t="shared" si="7"/>
        <v>-5.454545454545454</v>
      </c>
    </row>
    <row r="105" spans="1:9" ht="15.75">
      <c r="A105">
        <f t="shared" si="9"/>
        <v>105</v>
      </c>
      <c r="B105" s="14" t="s">
        <v>17</v>
      </c>
      <c r="C105" s="91" t="s">
        <v>123</v>
      </c>
      <c r="D105" s="89"/>
      <c r="E105" s="88">
        <v>22</v>
      </c>
      <c r="F105" s="87">
        <v>1686</v>
      </c>
      <c r="G105" s="87">
        <v>1811</v>
      </c>
      <c r="H105">
        <f t="shared" si="6"/>
        <v>-125</v>
      </c>
      <c r="I105" s="1">
        <f t="shared" si="7"/>
        <v>-5.681818181818182</v>
      </c>
    </row>
    <row r="106" spans="1:9" ht="15.75">
      <c r="A106">
        <f t="shared" si="9"/>
        <v>106</v>
      </c>
      <c r="B106" s="14" t="s">
        <v>25</v>
      </c>
      <c r="C106" s="15" t="s">
        <v>53</v>
      </c>
      <c r="D106" s="47"/>
      <c r="E106" s="14">
        <v>22</v>
      </c>
      <c r="F106" s="50">
        <v>1701</v>
      </c>
      <c r="G106" s="50">
        <v>1827</v>
      </c>
      <c r="H106">
        <f t="shared" si="6"/>
        <v>-126</v>
      </c>
      <c r="I106" s="1">
        <f t="shared" si="7"/>
        <v>-5.7272727272727275</v>
      </c>
    </row>
    <row r="107" spans="1:9" ht="15.75">
      <c r="A107">
        <f t="shared" si="9"/>
        <v>107</v>
      </c>
      <c r="B107" s="14" t="s">
        <v>11</v>
      </c>
      <c r="C107" s="15" t="s">
        <v>91</v>
      </c>
      <c r="D107" s="47"/>
      <c r="E107" s="14">
        <v>22</v>
      </c>
      <c r="F107" s="50">
        <v>1606</v>
      </c>
      <c r="G107" s="50">
        <v>1739</v>
      </c>
      <c r="H107">
        <f t="shared" si="6"/>
        <v>-133</v>
      </c>
      <c r="I107" s="1">
        <f t="shared" si="7"/>
        <v>-6.045454545454546</v>
      </c>
    </row>
    <row r="108" spans="1:9" ht="15.75">
      <c r="A108">
        <f t="shared" si="9"/>
        <v>108</v>
      </c>
      <c r="B108" s="14" t="s">
        <v>13</v>
      </c>
      <c r="C108" s="92" t="s">
        <v>60</v>
      </c>
      <c r="D108" s="89"/>
      <c r="E108" s="88">
        <v>22</v>
      </c>
      <c r="F108" s="87">
        <v>1866</v>
      </c>
      <c r="G108" s="87">
        <v>2001</v>
      </c>
      <c r="H108">
        <f t="shared" si="6"/>
        <v>-135</v>
      </c>
      <c r="I108" s="1">
        <f t="shared" si="7"/>
        <v>-6.136363636363637</v>
      </c>
    </row>
    <row r="109" spans="1:9" ht="15.75">
      <c r="A109">
        <f t="shared" si="9"/>
        <v>109</v>
      </c>
      <c r="B109" s="14" t="s">
        <v>11</v>
      </c>
      <c r="C109" s="15" t="s">
        <v>77</v>
      </c>
      <c r="D109" s="89"/>
      <c r="E109" s="14">
        <v>22</v>
      </c>
      <c r="F109" s="50">
        <v>1673</v>
      </c>
      <c r="G109" s="50">
        <v>1810</v>
      </c>
      <c r="H109">
        <f t="shared" si="6"/>
        <v>-137</v>
      </c>
      <c r="I109" s="1">
        <f t="shared" si="7"/>
        <v>-6.2272727272727275</v>
      </c>
    </row>
    <row r="110" spans="1:9" ht="15.75">
      <c r="A110">
        <f t="shared" si="9"/>
        <v>110</v>
      </c>
      <c r="B110" s="14" t="s">
        <v>16</v>
      </c>
      <c r="C110" s="55" t="s">
        <v>112</v>
      </c>
      <c r="D110" s="47"/>
      <c r="E110" s="14">
        <v>22</v>
      </c>
      <c r="F110" s="50">
        <v>1663</v>
      </c>
      <c r="G110" s="50">
        <v>1802</v>
      </c>
      <c r="H110">
        <f t="shared" si="6"/>
        <v>-139</v>
      </c>
      <c r="I110" s="1">
        <f t="shared" si="7"/>
        <v>-6.318181818181818</v>
      </c>
    </row>
    <row r="111" spans="1:9" ht="15.75">
      <c r="A111">
        <f t="shared" si="9"/>
        <v>111</v>
      </c>
      <c r="B111" s="14" t="s">
        <v>19</v>
      </c>
      <c r="C111" s="55" t="s">
        <v>130</v>
      </c>
      <c r="D111" s="47"/>
      <c r="E111" s="14">
        <v>22</v>
      </c>
      <c r="F111" s="50">
        <v>1618</v>
      </c>
      <c r="G111" s="50">
        <v>1758</v>
      </c>
      <c r="H111">
        <f t="shared" si="6"/>
        <v>-140</v>
      </c>
      <c r="I111" s="1">
        <f t="shared" si="7"/>
        <v>-6.363636363636363</v>
      </c>
    </row>
    <row r="112" spans="1:9" ht="15.75">
      <c r="A112">
        <f t="shared" si="9"/>
        <v>112</v>
      </c>
      <c r="B112" s="14" t="s">
        <v>20</v>
      </c>
      <c r="C112" s="92" t="s">
        <v>50</v>
      </c>
      <c r="D112" s="89"/>
      <c r="E112" s="88">
        <v>22</v>
      </c>
      <c r="F112" s="87">
        <v>1559</v>
      </c>
      <c r="G112" s="87">
        <v>1702</v>
      </c>
      <c r="H112">
        <f t="shared" si="6"/>
        <v>-143</v>
      </c>
      <c r="I112" s="1">
        <f t="shared" si="7"/>
        <v>-6.5</v>
      </c>
    </row>
    <row r="113" spans="1:9" ht="15.75">
      <c r="A113">
        <f t="shared" si="9"/>
        <v>113</v>
      </c>
      <c r="B113" s="14" t="s">
        <v>21</v>
      </c>
      <c r="C113" s="15" t="s">
        <v>30</v>
      </c>
      <c r="D113" s="89"/>
      <c r="E113" s="14">
        <v>22</v>
      </c>
      <c r="F113" s="50">
        <v>1574</v>
      </c>
      <c r="G113" s="50">
        <v>1717</v>
      </c>
      <c r="H113">
        <f t="shared" si="6"/>
        <v>-143</v>
      </c>
      <c r="I113" s="1">
        <f t="shared" si="7"/>
        <v>-6.5</v>
      </c>
    </row>
    <row r="114" spans="1:9" ht="15.75">
      <c r="A114">
        <f t="shared" si="9"/>
        <v>114</v>
      </c>
      <c r="B114" s="14" t="s">
        <v>13</v>
      </c>
      <c r="C114" s="92" t="s">
        <v>98</v>
      </c>
      <c r="D114" s="89"/>
      <c r="E114" s="88">
        <v>22</v>
      </c>
      <c r="F114" s="87">
        <v>1759</v>
      </c>
      <c r="G114" s="87">
        <v>1905</v>
      </c>
      <c r="H114">
        <f t="shared" si="6"/>
        <v>-146</v>
      </c>
      <c r="I114" s="1">
        <f t="shared" si="7"/>
        <v>-6.636363636363637</v>
      </c>
    </row>
    <row r="115" spans="1:9" ht="15.75">
      <c r="A115">
        <f aca="true" t="shared" si="10" ref="A115:A130">A114+1</f>
        <v>115</v>
      </c>
      <c r="B115" s="14" t="s">
        <v>20</v>
      </c>
      <c r="C115" s="36" t="s">
        <v>72</v>
      </c>
      <c r="D115" s="47"/>
      <c r="E115" s="14">
        <v>22</v>
      </c>
      <c r="F115" s="53">
        <v>1641</v>
      </c>
      <c r="G115" s="53">
        <v>1800</v>
      </c>
      <c r="H115">
        <f t="shared" si="6"/>
        <v>-159</v>
      </c>
      <c r="I115" s="1">
        <f t="shared" si="7"/>
        <v>-7.2272727272727275</v>
      </c>
    </row>
    <row r="116" spans="1:9" ht="15.75">
      <c r="A116">
        <f t="shared" si="10"/>
        <v>116</v>
      </c>
      <c r="B116" s="14" t="s">
        <v>11</v>
      </c>
      <c r="C116" s="37" t="s">
        <v>90</v>
      </c>
      <c r="D116" s="47"/>
      <c r="E116" s="14">
        <v>22</v>
      </c>
      <c r="F116" s="50">
        <v>1690</v>
      </c>
      <c r="G116" s="50">
        <v>1850</v>
      </c>
      <c r="H116">
        <f t="shared" si="6"/>
        <v>-160</v>
      </c>
      <c r="I116" s="1">
        <f t="shared" si="7"/>
        <v>-7.2727272727272725</v>
      </c>
    </row>
    <row r="117" spans="1:9" ht="15.75">
      <c r="A117">
        <f t="shared" si="10"/>
        <v>117</v>
      </c>
      <c r="B117" s="14" t="s">
        <v>21</v>
      </c>
      <c r="C117" s="92" t="s">
        <v>22</v>
      </c>
      <c r="D117" s="89"/>
      <c r="E117" s="88">
        <v>22</v>
      </c>
      <c r="F117" s="87">
        <v>1639</v>
      </c>
      <c r="G117" s="87">
        <v>1800</v>
      </c>
      <c r="H117">
        <f t="shared" si="6"/>
        <v>-161</v>
      </c>
      <c r="I117" s="1">
        <f t="shared" si="7"/>
        <v>-7.318181818181818</v>
      </c>
    </row>
    <row r="118" spans="1:9" ht="15.75">
      <c r="A118">
        <f t="shared" si="10"/>
        <v>118</v>
      </c>
      <c r="B118" s="14" t="s">
        <v>9</v>
      </c>
      <c r="C118" s="82" t="s">
        <v>44</v>
      </c>
      <c r="D118" s="84"/>
      <c r="E118" s="87">
        <v>20</v>
      </c>
      <c r="F118" s="87">
        <v>1579</v>
      </c>
      <c r="G118" s="87">
        <v>1726</v>
      </c>
      <c r="H118">
        <f t="shared" si="6"/>
        <v>-147</v>
      </c>
      <c r="I118" s="1">
        <f t="shared" si="7"/>
        <v>-7.35</v>
      </c>
    </row>
    <row r="119" spans="1:9" ht="15.75">
      <c r="A119">
        <f t="shared" si="10"/>
        <v>119</v>
      </c>
      <c r="B119" s="14" t="s">
        <v>23</v>
      </c>
      <c r="C119" s="36" t="s">
        <v>150</v>
      </c>
      <c r="D119" s="89"/>
      <c r="E119" s="14">
        <v>22</v>
      </c>
      <c r="F119" s="50">
        <v>1669</v>
      </c>
      <c r="G119" s="50">
        <v>1836</v>
      </c>
      <c r="H119">
        <f aca="true" t="shared" si="11" ref="H119:H142">F119-G119</f>
        <v>-167</v>
      </c>
      <c r="I119" s="1">
        <f aca="true" t="shared" si="12" ref="I119:I142">H119/E119</f>
        <v>-7.590909090909091</v>
      </c>
    </row>
    <row r="120" spans="1:9" ht="15.75">
      <c r="A120">
        <f t="shared" si="10"/>
        <v>120</v>
      </c>
      <c r="B120" s="14" t="s">
        <v>19</v>
      </c>
      <c r="C120" s="36" t="s">
        <v>41</v>
      </c>
      <c r="D120" s="47"/>
      <c r="E120" s="14">
        <v>22</v>
      </c>
      <c r="F120" s="50">
        <v>1585</v>
      </c>
      <c r="G120" s="50">
        <v>1754</v>
      </c>
      <c r="H120">
        <f t="shared" si="11"/>
        <v>-169</v>
      </c>
      <c r="I120" s="1">
        <f t="shared" si="12"/>
        <v>-7.681818181818182</v>
      </c>
    </row>
    <row r="121" spans="1:9" ht="15.75">
      <c r="A121">
        <f t="shared" si="10"/>
        <v>121</v>
      </c>
      <c r="B121" s="14" t="s">
        <v>16</v>
      </c>
      <c r="C121" s="91" t="s">
        <v>116</v>
      </c>
      <c r="D121" s="89"/>
      <c r="E121" s="88">
        <v>22</v>
      </c>
      <c r="F121" s="87">
        <v>1669</v>
      </c>
      <c r="G121" s="87">
        <v>1855</v>
      </c>
      <c r="H121">
        <f t="shared" si="11"/>
        <v>-186</v>
      </c>
      <c r="I121" s="1">
        <f t="shared" si="12"/>
        <v>-8.454545454545455</v>
      </c>
    </row>
    <row r="122" spans="1:9" ht="15.75">
      <c r="A122">
        <f t="shared" si="10"/>
        <v>122</v>
      </c>
      <c r="B122" s="14" t="s">
        <v>23</v>
      </c>
      <c r="C122" s="36" t="s">
        <v>37</v>
      </c>
      <c r="D122" s="47"/>
      <c r="E122" s="14">
        <v>22</v>
      </c>
      <c r="F122" s="50">
        <v>1507</v>
      </c>
      <c r="G122" s="50">
        <v>1694</v>
      </c>
      <c r="H122">
        <f t="shared" si="11"/>
        <v>-187</v>
      </c>
      <c r="I122" s="1">
        <f t="shared" si="12"/>
        <v>-8.5</v>
      </c>
    </row>
    <row r="123" spans="1:9" ht="15.75">
      <c r="A123">
        <f t="shared" si="10"/>
        <v>123</v>
      </c>
      <c r="B123" s="14" t="s">
        <v>15</v>
      </c>
      <c r="C123" s="37" t="s">
        <v>103</v>
      </c>
      <c r="D123" s="47"/>
      <c r="E123" s="14">
        <v>22</v>
      </c>
      <c r="F123" s="53">
        <v>1629</v>
      </c>
      <c r="G123" s="53">
        <v>1845</v>
      </c>
      <c r="H123">
        <f t="shared" si="11"/>
        <v>-216</v>
      </c>
      <c r="I123" s="1">
        <f t="shared" si="12"/>
        <v>-9.818181818181818</v>
      </c>
    </row>
    <row r="124" spans="1:9" ht="15.75">
      <c r="A124">
        <f t="shared" si="10"/>
        <v>124</v>
      </c>
      <c r="B124" s="14" t="s">
        <v>19</v>
      </c>
      <c r="C124" s="55" t="s">
        <v>124</v>
      </c>
      <c r="D124" s="47"/>
      <c r="E124" s="14">
        <v>22</v>
      </c>
      <c r="F124" s="50">
        <v>1655</v>
      </c>
      <c r="G124" s="50">
        <v>1916</v>
      </c>
      <c r="H124">
        <f t="shared" si="11"/>
        <v>-261</v>
      </c>
      <c r="I124" s="1">
        <f t="shared" si="12"/>
        <v>-11.863636363636363</v>
      </c>
    </row>
    <row r="125" spans="1:9" ht="15.75">
      <c r="A125">
        <f t="shared" si="10"/>
        <v>125</v>
      </c>
      <c r="B125" s="14" t="s">
        <v>11</v>
      </c>
      <c r="C125" s="91" t="s">
        <v>95</v>
      </c>
      <c r="D125" s="89"/>
      <c r="E125" s="88">
        <v>22</v>
      </c>
      <c r="F125" s="87">
        <v>1679</v>
      </c>
      <c r="G125" s="87">
        <v>1978</v>
      </c>
      <c r="H125">
        <f t="shared" si="11"/>
        <v>-299</v>
      </c>
      <c r="I125" s="1">
        <f t="shared" si="12"/>
        <v>-13.590909090909092</v>
      </c>
    </row>
    <row r="126" spans="1:9" ht="15.75">
      <c r="A126">
        <f t="shared" si="10"/>
        <v>126</v>
      </c>
      <c r="B126" s="14" t="s">
        <v>25</v>
      </c>
      <c r="C126" s="91" t="s">
        <v>161</v>
      </c>
      <c r="D126" s="89"/>
      <c r="E126" s="88">
        <v>22</v>
      </c>
      <c r="F126" s="87">
        <v>1446</v>
      </c>
      <c r="G126" s="87">
        <v>1762</v>
      </c>
      <c r="H126">
        <f t="shared" si="11"/>
        <v>-316</v>
      </c>
      <c r="I126" s="1">
        <f t="shared" si="12"/>
        <v>-14.363636363636363</v>
      </c>
    </row>
    <row r="127" spans="1:9" ht="15.75">
      <c r="A127">
        <f t="shared" si="10"/>
        <v>127</v>
      </c>
      <c r="B127" s="14" t="s">
        <v>9</v>
      </c>
      <c r="C127" s="37" t="s">
        <v>87</v>
      </c>
      <c r="D127" s="83"/>
      <c r="E127" s="50">
        <v>20</v>
      </c>
      <c r="F127" s="50">
        <v>1399</v>
      </c>
      <c r="G127" s="50">
        <v>1687</v>
      </c>
      <c r="H127">
        <f t="shared" si="11"/>
        <v>-288</v>
      </c>
      <c r="I127" s="1">
        <f t="shared" si="12"/>
        <v>-14.4</v>
      </c>
    </row>
    <row r="128" spans="1:9" ht="15.75">
      <c r="A128">
        <f t="shared" si="10"/>
        <v>128</v>
      </c>
      <c r="B128" s="14" t="s">
        <v>20</v>
      </c>
      <c r="C128" s="91" t="s">
        <v>133</v>
      </c>
      <c r="D128" s="89"/>
      <c r="E128" s="88">
        <v>22</v>
      </c>
      <c r="F128" s="87">
        <v>1579</v>
      </c>
      <c r="G128" s="87">
        <v>1900</v>
      </c>
      <c r="H128">
        <f t="shared" si="11"/>
        <v>-321</v>
      </c>
      <c r="I128" s="1">
        <f t="shared" si="12"/>
        <v>-14.590909090909092</v>
      </c>
    </row>
    <row r="129" spans="1:9" ht="15.75">
      <c r="A129">
        <f t="shared" si="10"/>
        <v>129</v>
      </c>
      <c r="B129" s="14" t="s">
        <v>13</v>
      </c>
      <c r="C129" s="91" t="s">
        <v>102</v>
      </c>
      <c r="D129" s="89"/>
      <c r="E129" s="88">
        <v>22</v>
      </c>
      <c r="F129" s="87">
        <v>1624</v>
      </c>
      <c r="G129" s="87">
        <v>1946</v>
      </c>
      <c r="H129">
        <f t="shared" si="11"/>
        <v>-322</v>
      </c>
      <c r="I129" s="1">
        <f t="shared" si="12"/>
        <v>-14.636363636363637</v>
      </c>
    </row>
    <row r="130" spans="1:9" ht="15.75">
      <c r="A130">
        <f t="shared" si="10"/>
        <v>130</v>
      </c>
      <c r="B130" s="14" t="s">
        <v>19</v>
      </c>
      <c r="C130" s="36" t="s">
        <v>65</v>
      </c>
      <c r="D130" s="47"/>
      <c r="E130" s="14">
        <v>22</v>
      </c>
      <c r="F130" s="50">
        <v>1716</v>
      </c>
      <c r="G130" s="50">
        <v>2046</v>
      </c>
      <c r="H130">
        <f t="shared" si="11"/>
        <v>-330</v>
      </c>
      <c r="I130" s="1">
        <f t="shared" si="12"/>
        <v>-15</v>
      </c>
    </row>
    <row r="131" spans="1:9" ht="15.75">
      <c r="A131">
        <f aca="true" t="shared" si="13" ref="A131:A142">A130+1</f>
        <v>131</v>
      </c>
      <c r="B131" s="14" t="s">
        <v>9</v>
      </c>
      <c r="C131" s="82" t="s">
        <v>83</v>
      </c>
      <c r="D131" s="84"/>
      <c r="E131" s="50">
        <v>20</v>
      </c>
      <c r="F131" s="87">
        <v>1490</v>
      </c>
      <c r="G131" s="87">
        <v>1794</v>
      </c>
      <c r="H131">
        <f t="shared" si="11"/>
        <v>-304</v>
      </c>
      <c r="I131" s="1">
        <f t="shared" si="12"/>
        <v>-15.2</v>
      </c>
    </row>
    <row r="132" spans="1:9" ht="15.75">
      <c r="A132">
        <f t="shared" si="13"/>
        <v>132</v>
      </c>
      <c r="B132" s="14" t="s">
        <v>25</v>
      </c>
      <c r="C132" s="91" t="s">
        <v>159</v>
      </c>
      <c r="D132" s="89"/>
      <c r="E132" s="88">
        <v>22</v>
      </c>
      <c r="F132" s="87">
        <v>1586</v>
      </c>
      <c r="G132" s="87">
        <v>1941</v>
      </c>
      <c r="H132">
        <f t="shared" si="11"/>
        <v>-355</v>
      </c>
      <c r="I132" s="1">
        <f t="shared" si="12"/>
        <v>-16.136363636363637</v>
      </c>
    </row>
    <row r="133" spans="1:9" ht="15.75">
      <c r="A133">
        <f t="shared" si="13"/>
        <v>133</v>
      </c>
      <c r="B133" s="14" t="s">
        <v>21</v>
      </c>
      <c r="C133" s="92" t="s">
        <v>143</v>
      </c>
      <c r="D133" s="89"/>
      <c r="E133" s="88">
        <v>22</v>
      </c>
      <c r="F133" s="87">
        <v>1368</v>
      </c>
      <c r="G133" s="87">
        <v>1737</v>
      </c>
      <c r="H133">
        <f t="shared" si="11"/>
        <v>-369</v>
      </c>
      <c r="I133" s="1">
        <f t="shared" si="12"/>
        <v>-16.772727272727273</v>
      </c>
    </row>
    <row r="134" spans="1:9" ht="15.75">
      <c r="A134">
        <f t="shared" si="13"/>
        <v>134</v>
      </c>
      <c r="B134" s="14" t="s">
        <v>16</v>
      </c>
      <c r="C134" s="91" t="s">
        <v>114</v>
      </c>
      <c r="D134" s="89"/>
      <c r="E134" s="88">
        <v>22</v>
      </c>
      <c r="F134" s="87">
        <v>1519</v>
      </c>
      <c r="G134" s="87">
        <v>1896</v>
      </c>
      <c r="H134">
        <f t="shared" si="11"/>
        <v>-377</v>
      </c>
      <c r="I134" s="1">
        <f t="shared" si="12"/>
        <v>-17.136363636363637</v>
      </c>
    </row>
    <row r="135" spans="1:9" ht="15.75">
      <c r="A135">
        <f t="shared" si="13"/>
        <v>135</v>
      </c>
      <c r="B135" s="14" t="s">
        <v>17</v>
      </c>
      <c r="C135" s="92" t="s">
        <v>68</v>
      </c>
      <c r="D135" s="89"/>
      <c r="E135" s="88">
        <v>22</v>
      </c>
      <c r="F135" s="87">
        <v>1355</v>
      </c>
      <c r="G135" s="87">
        <v>1739</v>
      </c>
      <c r="H135">
        <f t="shared" si="11"/>
        <v>-384</v>
      </c>
      <c r="I135" s="1">
        <f t="shared" si="12"/>
        <v>-17.454545454545453</v>
      </c>
    </row>
    <row r="136" spans="1:9" ht="15.75">
      <c r="A136">
        <f t="shared" si="13"/>
        <v>136</v>
      </c>
      <c r="B136" s="14" t="s">
        <v>21</v>
      </c>
      <c r="C136" s="91" t="s">
        <v>142</v>
      </c>
      <c r="D136" s="89"/>
      <c r="E136" s="88">
        <v>22</v>
      </c>
      <c r="F136" s="87">
        <v>1484</v>
      </c>
      <c r="G136" s="87">
        <v>1882</v>
      </c>
      <c r="H136">
        <f t="shared" si="11"/>
        <v>-398</v>
      </c>
      <c r="I136" s="1">
        <f t="shared" si="12"/>
        <v>-18.09090909090909</v>
      </c>
    </row>
    <row r="137" spans="1:9" ht="15.75">
      <c r="A137">
        <f t="shared" si="13"/>
        <v>137</v>
      </c>
      <c r="B137" s="14" t="s">
        <v>15</v>
      </c>
      <c r="C137" s="92" t="s">
        <v>79</v>
      </c>
      <c r="D137" s="89"/>
      <c r="E137" s="88">
        <v>22</v>
      </c>
      <c r="F137" s="87">
        <v>1483</v>
      </c>
      <c r="G137" s="87">
        <v>1927</v>
      </c>
      <c r="H137">
        <f t="shared" si="11"/>
        <v>-444</v>
      </c>
      <c r="I137" s="1">
        <f t="shared" si="12"/>
        <v>-20.181818181818183</v>
      </c>
    </row>
    <row r="138" spans="1:9" ht="15.75">
      <c r="A138">
        <f t="shared" si="13"/>
        <v>138</v>
      </c>
      <c r="B138" s="14" t="s">
        <v>23</v>
      </c>
      <c r="C138" s="91" t="s">
        <v>147</v>
      </c>
      <c r="D138" s="89"/>
      <c r="E138" s="88">
        <v>22</v>
      </c>
      <c r="F138" s="87">
        <v>1586</v>
      </c>
      <c r="G138" s="87">
        <v>2087</v>
      </c>
      <c r="H138">
        <f t="shared" si="11"/>
        <v>-501</v>
      </c>
      <c r="I138" s="1">
        <f t="shared" si="12"/>
        <v>-22.772727272727273</v>
      </c>
    </row>
    <row r="139" spans="1:9" ht="15.75">
      <c r="A139">
        <f t="shared" si="13"/>
        <v>139</v>
      </c>
      <c r="B139" s="14" t="s">
        <v>15</v>
      </c>
      <c r="C139" s="36" t="s">
        <v>63</v>
      </c>
      <c r="D139" s="47"/>
      <c r="E139" s="14">
        <v>22</v>
      </c>
      <c r="F139" s="50">
        <v>1515</v>
      </c>
      <c r="G139" s="50">
        <v>2054</v>
      </c>
      <c r="H139">
        <f t="shared" si="11"/>
        <v>-539</v>
      </c>
      <c r="I139" s="1">
        <f t="shared" si="12"/>
        <v>-24.5</v>
      </c>
    </row>
    <row r="140" spans="1:9" ht="15.75">
      <c r="A140">
        <f t="shared" si="13"/>
        <v>140</v>
      </c>
      <c r="B140" s="14" t="s">
        <v>9</v>
      </c>
      <c r="C140" s="37" t="s">
        <v>86</v>
      </c>
      <c r="D140" s="84"/>
      <c r="E140" s="50">
        <v>20</v>
      </c>
      <c r="F140" s="50">
        <v>1363</v>
      </c>
      <c r="G140" s="50">
        <v>1874</v>
      </c>
      <c r="H140">
        <f t="shared" si="11"/>
        <v>-511</v>
      </c>
      <c r="I140" s="1">
        <f t="shared" si="12"/>
        <v>-25.55</v>
      </c>
    </row>
    <row r="141" spans="1:9" ht="15.75">
      <c r="A141">
        <f t="shared" si="13"/>
        <v>141</v>
      </c>
      <c r="B141" s="14" t="s">
        <v>19</v>
      </c>
      <c r="C141" s="91" t="s">
        <v>131</v>
      </c>
      <c r="D141" s="89"/>
      <c r="E141" s="88">
        <v>22</v>
      </c>
      <c r="F141" s="87">
        <v>1455</v>
      </c>
      <c r="G141" s="87">
        <v>2047</v>
      </c>
      <c r="H141">
        <f t="shared" si="11"/>
        <v>-592</v>
      </c>
      <c r="I141" s="1">
        <f t="shared" si="12"/>
        <v>-26.90909090909091</v>
      </c>
    </row>
    <row r="142" spans="1:9" ht="15.75">
      <c r="A142">
        <f t="shared" si="13"/>
        <v>142</v>
      </c>
      <c r="B142" s="14" t="s">
        <v>24</v>
      </c>
      <c r="C142" s="91" t="s">
        <v>157</v>
      </c>
      <c r="D142" s="89"/>
      <c r="E142" s="50">
        <v>20</v>
      </c>
      <c r="F142" s="87">
        <v>1326</v>
      </c>
      <c r="G142" s="87">
        <v>1882</v>
      </c>
      <c r="H142">
        <f t="shared" si="11"/>
        <v>-556</v>
      </c>
      <c r="I142" s="1">
        <f t="shared" si="12"/>
        <v>-27.8</v>
      </c>
    </row>
    <row r="143" spans="2:5" ht="15.75">
      <c r="B143" s="14"/>
      <c r="C143" s="15"/>
      <c r="D143" s="14"/>
      <c r="E143" s="14"/>
    </row>
    <row r="144" spans="2:5" ht="15.75">
      <c r="B144" s="14"/>
      <c r="C144" s="15"/>
      <c r="D144" s="14"/>
      <c r="E144" s="14"/>
    </row>
  </sheetData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5.25390625" style="0" customWidth="1"/>
    <col min="3" max="3" width="28.75390625" style="0" customWidth="1"/>
    <col min="4" max="4" width="5.75390625" style="0" customWidth="1"/>
    <col min="5" max="5" width="4.625" style="0" customWidth="1"/>
    <col min="6" max="6" width="4.25390625" style="0" customWidth="1"/>
    <col min="7" max="7" width="4.125" style="0" bestFit="1" customWidth="1"/>
    <col min="8" max="8" width="6.375" style="0" bestFit="1" customWidth="1"/>
    <col min="9" max="9" width="6.75390625" style="0" bestFit="1" customWidth="1"/>
    <col min="10" max="10" width="8.50390625" style="0" customWidth="1"/>
    <col min="11" max="11" width="7.875" style="0" customWidth="1"/>
    <col min="12" max="12" width="5.125" style="15" bestFit="1" customWidth="1"/>
  </cols>
  <sheetData>
    <row r="1" spans="1:12" ht="30">
      <c r="A1" s="6" t="s">
        <v>26</v>
      </c>
      <c r="B1" s="6" t="s">
        <v>0</v>
      </c>
      <c r="C1" s="45" t="s">
        <v>167</v>
      </c>
      <c r="D1" s="8" t="s">
        <v>1</v>
      </c>
      <c r="E1" s="8" t="s">
        <v>27</v>
      </c>
      <c r="F1" s="8" t="s">
        <v>2</v>
      </c>
      <c r="G1" s="8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13" t="s">
        <v>8</v>
      </c>
    </row>
    <row r="2" spans="1:12" ht="15.75">
      <c r="A2" s="10">
        <v>1</v>
      </c>
      <c r="B2" s="14" t="s">
        <v>20</v>
      </c>
      <c r="C2" s="93" t="s">
        <v>134</v>
      </c>
      <c r="D2" s="89">
        <v>44</v>
      </c>
      <c r="E2" s="88">
        <v>22</v>
      </c>
      <c r="F2" s="85">
        <v>22</v>
      </c>
      <c r="G2" s="86">
        <v>0</v>
      </c>
      <c r="H2" s="87">
        <v>2075</v>
      </c>
      <c r="I2" s="87">
        <v>1616</v>
      </c>
      <c r="J2" s="51">
        <f>H2/E2</f>
        <v>94.31818181818181</v>
      </c>
      <c r="K2" s="51">
        <f>I2/E2</f>
        <v>73.45454545454545</v>
      </c>
      <c r="L2" s="52">
        <f aca="true" t="shared" si="0" ref="L2:L26">H2-I2</f>
        <v>459</v>
      </c>
    </row>
    <row r="3" spans="1:12" ht="15.75">
      <c r="A3" s="10">
        <f>A2+1</f>
        <v>2</v>
      </c>
      <c r="B3" s="14" t="s">
        <v>17</v>
      </c>
      <c r="C3" s="34" t="s">
        <v>78</v>
      </c>
      <c r="D3" s="47">
        <v>43</v>
      </c>
      <c r="E3" s="14">
        <v>22</v>
      </c>
      <c r="F3" s="48">
        <v>21</v>
      </c>
      <c r="G3" s="49">
        <v>1</v>
      </c>
      <c r="H3" s="50">
        <v>2080</v>
      </c>
      <c r="I3" s="50">
        <v>1569</v>
      </c>
      <c r="J3" s="51">
        <f>H3/E3</f>
        <v>94.54545454545455</v>
      </c>
      <c r="K3" s="51">
        <f>I3/E3</f>
        <v>71.31818181818181</v>
      </c>
      <c r="L3" s="52">
        <f t="shared" si="0"/>
        <v>511</v>
      </c>
    </row>
    <row r="4" spans="1:12" ht="15.75">
      <c r="A4" s="10">
        <f aca="true" t="shared" si="1" ref="A4:A19">A3+1</f>
        <v>3</v>
      </c>
      <c r="B4" s="14" t="s">
        <v>15</v>
      </c>
      <c r="C4" s="34" t="s">
        <v>107</v>
      </c>
      <c r="D4" s="89">
        <v>43</v>
      </c>
      <c r="E4" s="14">
        <v>22</v>
      </c>
      <c r="F4" s="48">
        <v>21</v>
      </c>
      <c r="G4" s="49">
        <v>1</v>
      </c>
      <c r="H4" s="50">
        <v>1825</v>
      </c>
      <c r="I4" s="50">
        <v>1488</v>
      </c>
      <c r="J4" s="51">
        <f>H4/E4</f>
        <v>82.95454545454545</v>
      </c>
      <c r="K4" s="51">
        <f>I4/E4</f>
        <v>67.63636363636364</v>
      </c>
      <c r="L4" s="52">
        <f t="shared" si="0"/>
        <v>337</v>
      </c>
    </row>
    <row r="5" spans="1:12" ht="15.75">
      <c r="A5" s="10">
        <f t="shared" si="1"/>
        <v>4</v>
      </c>
      <c r="B5" s="14" t="s">
        <v>19</v>
      </c>
      <c r="C5" s="82" t="s">
        <v>71</v>
      </c>
      <c r="D5" s="89">
        <v>42</v>
      </c>
      <c r="E5" s="14">
        <v>22</v>
      </c>
      <c r="F5" s="85">
        <v>20</v>
      </c>
      <c r="G5" s="86">
        <v>2</v>
      </c>
      <c r="H5" s="87">
        <v>2143</v>
      </c>
      <c r="I5" s="87">
        <v>1502</v>
      </c>
      <c r="J5" s="51">
        <f>H5/(E5)</f>
        <v>97.4090909090909</v>
      </c>
      <c r="K5" s="51">
        <f>I5/(E5)</f>
        <v>68.27272727272727</v>
      </c>
      <c r="L5" s="52">
        <f t="shared" si="0"/>
        <v>641</v>
      </c>
    </row>
    <row r="6" spans="1:12" ht="15.75">
      <c r="A6" s="10">
        <f t="shared" si="1"/>
        <v>5</v>
      </c>
      <c r="B6" s="14" t="s">
        <v>19</v>
      </c>
      <c r="C6" s="34" t="s">
        <v>127</v>
      </c>
      <c r="D6" s="47">
        <v>42</v>
      </c>
      <c r="E6" s="14">
        <v>22</v>
      </c>
      <c r="F6" s="48">
        <v>20</v>
      </c>
      <c r="G6" s="49">
        <v>2</v>
      </c>
      <c r="H6" s="50">
        <v>1831</v>
      </c>
      <c r="I6" s="50">
        <v>1387</v>
      </c>
      <c r="J6" s="51">
        <f aca="true" t="shared" si="2" ref="J6:J40">H6/E6</f>
        <v>83.22727272727273</v>
      </c>
      <c r="K6" s="51">
        <f aca="true" t="shared" si="3" ref="K6:K40">I6/E6</f>
        <v>63.04545454545455</v>
      </c>
      <c r="L6" s="52">
        <f t="shared" si="0"/>
        <v>444</v>
      </c>
    </row>
    <row r="7" spans="1:12" ht="15.75">
      <c r="A7" s="10">
        <f t="shared" si="1"/>
        <v>6</v>
      </c>
      <c r="B7" s="14" t="s">
        <v>11</v>
      </c>
      <c r="C7" s="34" t="s">
        <v>57</v>
      </c>
      <c r="D7" s="47">
        <v>41</v>
      </c>
      <c r="E7" s="14">
        <v>22</v>
      </c>
      <c r="F7" s="48">
        <v>19</v>
      </c>
      <c r="G7" s="49">
        <v>3</v>
      </c>
      <c r="H7" s="50">
        <v>1773</v>
      </c>
      <c r="I7" s="50">
        <v>1393</v>
      </c>
      <c r="J7" s="51">
        <f t="shared" si="2"/>
        <v>80.5909090909091</v>
      </c>
      <c r="K7" s="51">
        <f t="shared" si="3"/>
        <v>63.31818181818182</v>
      </c>
      <c r="L7" s="52">
        <f t="shared" si="0"/>
        <v>380</v>
      </c>
    </row>
    <row r="8" spans="1:12" ht="15.75">
      <c r="A8" s="10">
        <f t="shared" si="1"/>
        <v>7</v>
      </c>
      <c r="B8" s="14" t="s">
        <v>16</v>
      </c>
      <c r="C8" s="34" t="s">
        <v>29</v>
      </c>
      <c r="D8" s="47">
        <v>41</v>
      </c>
      <c r="E8" s="14">
        <v>22</v>
      </c>
      <c r="F8" s="48">
        <v>19</v>
      </c>
      <c r="G8" s="49">
        <v>3</v>
      </c>
      <c r="H8" s="50">
        <v>1986</v>
      </c>
      <c r="I8" s="50">
        <v>1643</v>
      </c>
      <c r="J8" s="51">
        <f t="shared" si="2"/>
        <v>90.27272727272727</v>
      </c>
      <c r="K8" s="51">
        <f t="shared" si="3"/>
        <v>74.68181818181819</v>
      </c>
      <c r="L8" s="52">
        <f t="shared" si="0"/>
        <v>343</v>
      </c>
    </row>
    <row r="9" spans="1:12" ht="15.75">
      <c r="A9" s="10">
        <f t="shared" si="1"/>
        <v>8</v>
      </c>
      <c r="B9" s="14" t="s">
        <v>23</v>
      </c>
      <c r="C9" s="34" t="s">
        <v>151</v>
      </c>
      <c r="D9" s="47">
        <v>41</v>
      </c>
      <c r="E9" s="14">
        <v>22</v>
      </c>
      <c r="F9" s="48">
        <v>19</v>
      </c>
      <c r="G9" s="49">
        <v>3</v>
      </c>
      <c r="H9" s="50">
        <v>1822</v>
      </c>
      <c r="I9" s="50">
        <v>1508</v>
      </c>
      <c r="J9" s="51">
        <f t="shared" si="2"/>
        <v>82.81818181818181</v>
      </c>
      <c r="K9" s="51">
        <f t="shared" si="3"/>
        <v>68.54545454545455</v>
      </c>
      <c r="L9" s="52">
        <f t="shared" si="0"/>
        <v>314</v>
      </c>
    </row>
    <row r="10" spans="1:12" ht="15.75">
      <c r="A10" s="10">
        <f t="shared" si="1"/>
        <v>9</v>
      </c>
      <c r="B10" s="14" t="s">
        <v>21</v>
      </c>
      <c r="C10" s="35" t="s">
        <v>139</v>
      </c>
      <c r="D10" s="47">
        <v>41</v>
      </c>
      <c r="E10" s="14">
        <v>22</v>
      </c>
      <c r="F10" s="48">
        <v>19</v>
      </c>
      <c r="G10" s="49">
        <v>3</v>
      </c>
      <c r="H10" s="53">
        <v>1742</v>
      </c>
      <c r="I10" s="53">
        <v>1448</v>
      </c>
      <c r="J10" s="51">
        <f t="shared" si="2"/>
        <v>79.18181818181819</v>
      </c>
      <c r="K10" s="51">
        <f t="shared" si="3"/>
        <v>65.81818181818181</v>
      </c>
      <c r="L10" s="52">
        <f t="shared" si="0"/>
        <v>294</v>
      </c>
    </row>
    <row r="11" spans="1:12" ht="15.75">
      <c r="A11" s="10">
        <f t="shared" si="1"/>
        <v>10</v>
      </c>
      <c r="B11" s="14" t="s">
        <v>20</v>
      </c>
      <c r="C11" s="15" t="s">
        <v>70</v>
      </c>
      <c r="D11" s="47">
        <v>40</v>
      </c>
      <c r="E11" s="14">
        <v>22</v>
      </c>
      <c r="F11" s="48">
        <v>18</v>
      </c>
      <c r="G11" s="49">
        <v>4</v>
      </c>
      <c r="H11" s="50">
        <v>1935</v>
      </c>
      <c r="I11" s="50">
        <v>1601</v>
      </c>
      <c r="J11" s="51">
        <f t="shared" si="2"/>
        <v>87.95454545454545</v>
      </c>
      <c r="K11" s="51">
        <f t="shared" si="3"/>
        <v>72.77272727272727</v>
      </c>
      <c r="L11" s="52">
        <f t="shared" si="0"/>
        <v>334</v>
      </c>
    </row>
    <row r="12" spans="1:12" ht="15.75">
      <c r="A12" s="10">
        <f t="shared" si="1"/>
        <v>11</v>
      </c>
      <c r="B12" s="14" t="s">
        <v>25</v>
      </c>
      <c r="C12" s="44" t="s">
        <v>160</v>
      </c>
      <c r="D12" s="47">
        <v>40</v>
      </c>
      <c r="E12" s="14">
        <v>22</v>
      </c>
      <c r="F12" s="48">
        <v>18</v>
      </c>
      <c r="G12" s="49">
        <v>4</v>
      </c>
      <c r="H12" s="53">
        <v>1879</v>
      </c>
      <c r="I12" s="53">
        <v>1626</v>
      </c>
      <c r="J12" s="51">
        <f t="shared" si="2"/>
        <v>85.4090909090909</v>
      </c>
      <c r="K12" s="51">
        <f t="shared" si="3"/>
        <v>73.9090909090909</v>
      </c>
      <c r="L12" s="52">
        <f t="shared" si="0"/>
        <v>253</v>
      </c>
    </row>
    <row r="13" spans="1:12" ht="15.75">
      <c r="A13" s="10">
        <f t="shared" si="1"/>
        <v>12</v>
      </c>
      <c r="B13" s="14" t="s">
        <v>13</v>
      </c>
      <c r="C13" s="93" t="s">
        <v>99</v>
      </c>
      <c r="D13" s="89">
        <v>40</v>
      </c>
      <c r="E13" s="88">
        <v>22</v>
      </c>
      <c r="F13" s="85">
        <v>18</v>
      </c>
      <c r="G13" s="86">
        <v>4</v>
      </c>
      <c r="H13" s="87">
        <v>1970</v>
      </c>
      <c r="I13" s="87">
        <v>1783</v>
      </c>
      <c r="J13" s="51">
        <f t="shared" si="2"/>
        <v>89.54545454545455</v>
      </c>
      <c r="K13" s="51">
        <f t="shared" si="3"/>
        <v>81.04545454545455</v>
      </c>
      <c r="L13" s="52">
        <f t="shared" si="0"/>
        <v>187</v>
      </c>
    </row>
    <row r="14" spans="1:12" ht="15.75">
      <c r="A14" s="10">
        <f t="shared" si="1"/>
        <v>13</v>
      </c>
      <c r="B14" s="14" t="s">
        <v>25</v>
      </c>
      <c r="C14" s="82" t="s">
        <v>33</v>
      </c>
      <c r="D14" s="89">
        <v>40</v>
      </c>
      <c r="E14" s="88">
        <v>22</v>
      </c>
      <c r="F14" s="85">
        <v>18</v>
      </c>
      <c r="G14" s="86">
        <v>4</v>
      </c>
      <c r="H14" s="87">
        <v>1979</v>
      </c>
      <c r="I14" s="87">
        <v>1633</v>
      </c>
      <c r="J14" s="51">
        <f t="shared" si="2"/>
        <v>89.95454545454545</v>
      </c>
      <c r="K14" s="51">
        <f t="shared" si="3"/>
        <v>74.22727272727273</v>
      </c>
      <c r="L14" s="52">
        <f t="shared" si="0"/>
        <v>346</v>
      </c>
    </row>
    <row r="15" spans="1:12" ht="15.75">
      <c r="A15" s="10">
        <f t="shared" si="1"/>
        <v>14</v>
      </c>
      <c r="B15" s="14" t="s">
        <v>9</v>
      </c>
      <c r="C15" s="34" t="s">
        <v>10</v>
      </c>
      <c r="D15" s="83">
        <v>37</v>
      </c>
      <c r="E15" s="50">
        <v>20</v>
      </c>
      <c r="F15" s="48">
        <v>17</v>
      </c>
      <c r="G15" s="49">
        <v>3</v>
      </c>
      <c r="H15" s="50">
        <v>1858</v>
      </c>
      <c r="I15" s="50">
        <v>1458</v>
      </c>
      <c r="J15" s="51">
        <f t="shared" si="2"/>
        <v>92.9</v>
      </c>
      <c r="K15" s="51">
        <f t="shared" si="3"/>
        <v>72.9</v>
      </c>
      <c r="L15" s="52">
        <f t="shared" si="0"/>
        <v>400</v>
      </c>
    </row>
    <row r="16" spans="1:12" ht="15.75">
      <c r="A16" s="10">
        <f t="shared" si="1"/>
        <v>15</v>
      </c>
      <c r="B16" s="14" t="s">
        <v>9</v>
      </c>
      <c r="C16" s="15" t="s">
        <v>81</v>
      </c>
      <c r="D16" s="83">
        <v>37</v>
      </c>
      <c r="E16" s="50">
        <v>20</v>
      </c>
      <c r="F16" s="48">
        <v>17</v>
      </c>
      <c r="G16" s="49">
        <v>3</v>
      </c>
      <c r="H16" s="50">
        <v>1901</v>
      </c>
      <c r="I16" s="50">
        <v>1609</v>
      </c>
      <c r="J16" s="51">
        <f t="shared" si="2"/>
        <v>95.05</v>
      </c>
      <c r="K16" s="51">
        <f t="shared" si="3"/>
        <v>80.45</v>
      </c>
      <c r="L16" s="52">
        <f t="shared" si="0"/>
        <v>292</v>
      </c>
    </row>
    <row r="17" spans="1:12" ht="15.75">
      <c r="A17" s="10">
        <f t="shared" si="1"/>
        <v>16</v>
      </c>
      <c r="B17" s="14" t="s">
        <v>16</v>
      </c>
      <c r="C17" s="55" t="s">
        <v>115</v>
      </c>
      <c r="D17" s="47">
        <v>39</v>
      </c>
      <c r="E17" s="14">
        <v>22</v>
      </c>
      <c r="F17" s="48">
        <v>17</v>
      </c>
      <c r="G17" s="49">
        <v>5</v>
      </c>
      <c r="H17" s="50">
        <v>1828</v>
      </c>
      <c r="I17" s="50">
        <v>1618</v>
      </c>
      <c r="J17" s="51">
        <f t="shared" si="2"/>
        <v>83.0909090909091</v>
      </c>
      <c r="K17" s="51">
        <f t="shared" si="3"/>
        <v>73.54545454545455</v>
      </c>
      <c r="L17" s="52">
        <f t="shared" si="0"/>
        <v>210</v>
      </c>
    </row>
    <row r="18" spans="1:12" ht="15.75">
      <c r="A18" s="10">
        <f t="shared" si="1"/>
        <v>17</v>
      </c>
      <c r="B18" s="14" t="s">
        <v>23</v>
      </c>
      <c r="C18" s="82" t="s">
        <v>149</v>
      </c>
      <c r="D18" s="89">
        <v>39</v>
      </c>
      <c r="E18" s="88">
        <v>22</v>
      </c>
      <c r="F18" s="85">
        <v>17</v>
      </c>
      <c r="G18" s="86">
        <v>5</v>
      </c>
      <c r="H18" s="87">
        <v>1736</v>
      </c>
      <c r="I18" s="87">
        <v>1559</v>
      </c>
      <c r="J18" s="51">
        <f t="shared" si="2"/>
        <v>78.9090909090909</v>
      </c>
      <c r="K18" s="51">
        <f t="shared" si="3"/>
        <v>70.86363636363636</v>
      </c>
      <c r="L18" s="52">
        <f t="shared" si="0"/>
        <v>177</v>
      </c>
    </row>
    <row r="19" spans="1:12" ht="15.75">
      <c r="A19" s="10">
        <f t="shared" si="1"/>
        <v>18</v>
      </c>
      <c r="B19" s="14" t="s">
        <v>11</v>
      </c>
      <c r="C19" s="15" t="s">
        <v>34</v>
      </c>
      <c r="D19" s="47">
        <v>39</v>
      </c>
      <c r="E19" s="14">
        <v>22</v>
      </c>
      <c r="F19" s="48">
        <v>17</v>
      </c>
      <c r="G19" s="49">
        <v>5</v>
      </c>
      <c r="H19" s="50">
        <v>1854</v>
      </c>
      <c r="I19" s="50">
        <v>1684</v>
      </c>
      <c r="J19" s="51">
        <f t="shared" si="2"/>
        <v>84.27272727272727</v>
      </c>
      <c r="K19" s="51">
        <f t="shared" si="3"/>
        <v>76.54545454545455</v>
      </c>
      <c r="L19" s="52">
        <f t="shared" si="0"/>
        <v>170</v>
      </c>
    </row>
    <row r="20" spans="1:12" ht="15.75">
      <c r="A20" s="10">
        <f aca="true" t="shared" si="4" ref="A20:A35">A19+1</f>
        <v>19</v>
      </c>
      <c r="B20" s="14" t="s">
        <v>16</v>
      </c>
      <c r="C20" s="15" t="s">
        <v>113</v>
      </c>
      <c r="D20" s="47">
        <v>39</v>
      </c>
      <c r="E20" s="14">
        <v>22</v>
      </c>
      <c r="F20" s="48">
        <v>17</v>
      </c>
      <c r="G20" s="49">
        <v>5</v>
      </c>
      <c r="H20" s="50">
        <v>1795</v>
      </c>
      <c r="I20" s="50">
        <v>1626</v>
      </c>
      <c r="J20" s="51">
        <f t="shared" si="2"/>
        <v>81.5909090909091</v>
      </c>
      <c r="K20" s="51">
        <f t="shared" si="3"/>
        <v>73.9090909090909</v>
      </c>
      <c r="L20" s="52">
        <f t="shared" si="0"/>
        <v>169</v>
      </c>
    </row>
    <row r="21" spans="1:12" ht="15.75">
      <c r="A21" s="10">
        <f t="shared" si="4"/>
        <v>20</v>
      </c>
      <c r="B21" s="14" t="s">
        <v>15</v>
      </c>
      <c r="C21" s="15" t="s">
        <v>104</v>
      </c>
      <c r="D21" s="47">
        <v>39</v>
      </c>
      <c r="E21" s="14">
        <v>22</v>
      </c>
      <c r="F21" s="48">
        <v>17</v>
      </c>
      <c r="G21" s="49">
        <v>5</v>
      </c>
      <c r="H21" s="50">
        <v>1911</v>
      </c>
      <c r="I21" s="50">
        <v>1816</v>
      </c>
      <c r="J21" s="51">
        <f t="shared" si="2"/>
        <v>86.86363636363636</v>
      </c>
      <c r="K21" s="51">
        <f t="shared" si="3"/>
        <v>82.54545454545455</v>
      </c>
      <c r="L21" s="52">
        <f t="shared" si="0"/>
        <v>95</v>
      </c>
    </row>
    <row r="22" spans="1:12" ht="15.75">
      <c r="A22" s="10">
        <f t="shared" si="4"/>
        <v>21</v>
      </c>
      <c r="B22" s="14" t="s">
        <v>25</v>
      </c>
      <c r="C22" s="15" t="s">
        <v>35</v>
      </c>
      <c r="D22" s="47">
        <v>39</v>
      </c>
      <c r="E22" s="14">
        <v>22</v>
      </c>
      <c r="F22" s="48">
        <v>17</v>
      </c>
      <c r="G22" s="49">
        <v>5</v>
      </c>
      <c r="H22" s="50">
        <v>1939</v>
      </c>
      <c r="I22" s="50">
        <v>1685</v>
      </c>
      <c r="J22" s="51">
        <f t="shared" si="2"/>
        <v>88.13636363636364</v>
      </c>
      <c r="K22" s="51">
        <f t="shared" si="3"/>
        <v>76.5909090909091</v>
      </c>
      <c r="L22" s="52">
        <f t="shared" si="0"/>
        <v>254</v>
      </c>
    </row>
    <row r="23" spans="1:12" ht="15.75">
      <c r="A23" s="10">
        <f t="shared" si="4"/>
        <v>22</v>
      </c>
      <c r="B23" s="14" t="s">
        <v>24</v>
      </c>
      <c r="C23" s="34" t="s">
        <v>75</v>
      </c>
      <c r="D23" s="47">
        <v>36</v>
      </c>
      <c r="E23" s="50">
        <v>20</v>
      </c>
      <c r="F23" s="48">
        <v>16</v>
      </c>
      <c r="G23" s="49">
        <v>4</v>
      </c>
      <c r="H23" s="50">
        <v>1832</v>
      </c>
      <c r="I23" s="50">
        <v>1566</v>
      </c>
      <c r="J23" s="51">
        <f t="shared" si="2"/>
        <v>91.6</v>
      </c>
      <c r="K23" s="51">
        <f t="shared" si="3"/>
        <v>78.3</v>
      </c>
      <c r="L23" s="52">
        <f t="shared" si="0"/>
        <v>266</v>
      </c>
    </row>
    <row r="24" spans="1:12" ht="15.75">
      <c r="A24" s="10">
        <f t="shared" si="4"/>
        <v>23</v>
      </c>
      <c r="B24" s="14" t="s">
        <v>15</v>
      </c>
      <c r="C24" s="15" t="s">
        <v>105</v>
      </c>
      <c r="D24" s="47">
        <v>38</v>
      </c>
      <c r="E24" s="14">
        <v>22</v>
      </c>
      <c r="F24" s="48">
        <v>16</v>
      </c>
      <c r="G24" s="49">
        <v>6</v>
      </c>
      <c r="H24" s="50">
        <v>1885</v>
      </c>
      <c r="I24" s="50">
        <v>1628</v>
      </c>
      <c r="J24" s="51">
        <f t="shared" si="2"/>
        <v>85.68181818181819</v>
      </c>
      <c r="K24" s="51">
        <f t="shared" si="3"/>
        <v>74</v>
      </c>
      <c r="L24" s="52">
        <f t="shared" si="0"/>
        <v>257</v>
      </c>
    </row>
    <row r="25" spans="1:12" ht="15.75">
      <c r="A25" s="10">
        <f t="shared" si="4"/>
        <v>24</v>
      </c>
      <c r="B25" s="14" t="s">
        <v>23</v>
      </c>
      <c r="C25" s="15" t="s">
        <v>146</v>
      </c>
      <c r="D25" s="47">
        <v>38</v>
      </c>
      <c r="E25" s="14">
        <v>22</v>
      </c>
      <c r="F25" s="48">
        <v>16</v>
      </c>
      <c r="G25" s="49">
        <v>6</v>
      </c>
      <c r="H25" s="50">
        <v>1806</v>
      </c>
      <c r="I25" s="50">
        <v>1628</v>
      </c>
      <c r="J25" s="51">
        <f t="shared" si="2"/>
        <v>82.0909090909091</v>
      </c>
      <c r="K25" s="51">
        <f t="shared" si="3"/>
        <v>74</v>
      </c>
      <c r="L25" s="52">
        <f t="shared" si="0"/>
        <v>178</v>
      </c>
    </row>
    <row r="26" spans="1:12" ht="15.75">
      <c r="A26" s="10">
        <f t="shared" si="4"/>
        <v>25</v>
      </c>
      <c r="B26" s="14" t="s">
        <v>21</v>
      </c>
      <c r="C26" s="15" t="s">
        <v>46</v>
      </c>
      <c r="D26" s="47">
        <v>38</v>
      </c>
      <c r="E26" s="14">
        <v>22</v>
      </c>
      <c r="F26" s="48">
        <v>16</v>
      </c>
      <c r="G26" s="49">
        <v>6</v>
      </c>
      <c r="H26" s="50">
        <v>1856</v>
      </c>
      <c r="I26" s="50">
        <v>1682</v>
      </c>
      <c r="J26" s="51">
        <f t="shared" si="2"/>
        <v>84.36363636363636</v>
      </c>
      <c r="K26" s="51">
        <f t="shared" si="3"/>
        <v>76.45454545454545</v>
      </c>
      <c r="L26" s="52">
        <f t="shared" si="0"/>
        <v>174</v>
      </c>
    </row>
    <row r="27" spans="1:12" ht="15.75">
      <c r="A27" s="10">
        <f t="shared" si="4"/>
        <v>26</v>
      </c>
      <c r="B27" s="14" t="s">
        <v>13</v>
      </c>
      <c r="C27" s="82" t="s">
        <v>100</v>
      </c>
      <c r="D27" s="89">
        <v>38</v>
      </c>
      <c r="E27" s="88">
        <v>22</v>
      </c>
      <c r="F27" s="85">
        <v>16</v>
      </c>
      <c r="G27" s="86">
        <v>6</v>
      </c>
      <c r="H27" s="87">
        <v>1767</v>
      </c>
      <c r="I27" s="87">
        <v>1599</v>
      </c>
      <c r="J27" s="51">
        <f t="shared" si="2"/>
        <v>80.31818181818181</v>
      </c>
      <c r="K27" s="51">
        <f t="shared" si="3"/>
        <v>72.68181818181819</v>
      </c>
      <c r="L27" s="52">
        <f aca="true" t="shared" si="5" ref="L27:L40">H27-I27</f>
        <v>168</v>
      </c>
    </row>
    <row r="28" spans="1:12" ht="15.75">
      <c r="A28" s="10">
        <f t="shared" si="4"/>
        <v>27</v>
      </c>
      <c r="B28" s="14" t="s">
        <v>21</v>
      </c>
      <c r="C28" s="15" t="s">
        <v>38</v>
      </c>
      <c r="D28" s="47">
        <v>38</v>
      </c>
      <c r="E28" s="14">
        <v>22</v>
      </c>
      <c r="F28" s="48">
        <v>16</v>
      </c>
      <c r="G28" s="49">
        <v>6</v>
      </c>
      <c r="H28" s="50">
        <v>1595</v>
      </c>
      <c r="I28" s="50">
        <v>1441</v>
      </c>
      <c r="J28" s="51">
        <f t="shared" si="2"/>
        <v>72.5</v>
      </c>
      <c r="K28" s="51">
        <f t="shared" si="3"/>
        <v>65.5</v>
      </c>
      <c r="L28" s="52">
        <f t="shared" si="5"/>
        <v>154</v>
      </c>
    </row>
    <row r="29" spans="1:12" ht="15.75">
      <c r="A29" s="10">
        <f t="shared" si="4"/>
        <v>28</v>
      </c>
      <c r="B29" s="14" t="s">
        <v>13</v>
      </c>
      <c r="C29" s="82" t="s">
        <v>101</v>
      </c>
      <c r="D29" s="89">
        <v>38</v>
      </c>
      <c r="E29" s="88">
        <v>22</v>
      </c>
      <c r="F29" s="85">
        <v>16</v>
      </c>
      <c r="G29" s="86">
        <v>6</v>
      </c>
      <c r="H29" s="87">
        <v>1880</v>
      </c>
      <c r="I29" s="87">
        <v>1749</v>
      </c>
      <c r="J29" s="51">
        <f t="shared" si="2"/>
        <v>85.45454545454545</v>
      </c>
      <c r="K29" s="51">
        <f t="shared" si="3"/>
        <v>79.5</v>
      </c>
      <c r="L29" s="52">
        <f t="shared" si="5"/>
        <v>131</v>
      </c>
    </row>
    <row r="30" spans="1:12" ht="15.75">
      <c r="A30" s="10">
        <f t="shared" si="4"/>
        <v>29</v>
      </c>
      <c r="B30" s="14" t="s">
        <v>19</v>
      </c>
      <c r="C30" s="54" t="s">
        <v>129</v>
      </c>
      <c r="D30" s="47">
        <v>37</v>
      </c>
      <c r="E30" s="14">
        <v>22</v>
      </c>
      <c r="F30" s="48">
        <v>15</v>
      </c>
      <c r="G30" s="49">
        <v>7</v>
      </c>
      <c r="H30" s="50">
        <v>1858</v>
      </c>
      <c r="I30" s="50">
        <v>1580</v>
      </c>
      <c r="J30" s="51">
        <f t="shared" si="2"/>
        <v>84.45454545454545</v>
      </c>
      <c r="K30" s="51">
        <f t="shared" si="3"/>
        <v>71.81818181818181</v>
      </c>
      <c r="L30" s="52">
        <f t="shared" si="5"/>
        <v>278</v>
      </c>
    </row>
    <row r="31" spans="1:12" ht="15.75">
      <c r="A31" s="10">
        <f t="shared" si="4"/>
        <v>30</v>
      </c>
      <c r="B31" s="14" t="s">
        <v>21</v>
      </c>
      <c r="C31" s="15" t="s">
        <v>49</v>
      </c>
      <c r="D31" s="47">
        <v>37</v>
      </c>
      <c r="E31" s="14">
        <v>22</v>
      </c>
      <c r="F31" s="48">
        <v>15</v>
      </c>
      <c r="G31" s="49">
        <v>7</v>
      </c>
      <c r="H31" s="50">
        <v>1766</v>
      </c>
      <c r="I31" s="50">
        <v>1546</v>
      </c>
      <c r="J31" s="51">
        <f t="shared" si="2"/>
        <v>80.27272727272727</v>
      </c>
      <c r="K31" s="51">
        <f t="shared" si="3"/>
        <v>70.27272727272727</v>
      </c>
      <c r="L31" s="52">
        <f t="shared" si="5"/>
        <v>220</v>
      </c>
    </row>
    <row r="32" spans="1:12" ht="15.75">
      <c r="A32" s="10">
        <f t="shared" si="4"/>
        <v>31</v>
      </c>
      <c r="B32" s="14" t="s">
        <v>23</v>
      </c>
      <c r="C32" s="15" t="s">
        <v>153</v>
      </c>
      <c r="D32" s="47">
        <v>37</v>
      </c>
      <c r="E32" s="14">
        <v>22</v>
      </c>
      <c r="F32" s="48">
        <v>15</v>
      </c>
      <c r="G32" s="49">
        <v>7</v>
      </c>
      <c r="H32" s="50">
        <v>1917</v>
      </c>
      <c r="I32" s="50">
        <v>1754</v>
      </c>
      <c r="J32" s="51">
        <f t="shared" si="2"/>
        <v>87.13636363636364</v>
      </c>
      <c r="K32" s="51">
        <f t="shared" si="3"/>
        <v>79.72727272727273</v>
      </c>
      <c r="L32" s="52">
        <f t="shared" si="5"/>
        <v>163</v>
      </c>
    </row>
    <row r="33" spans="1:12" ht="15.75">
      <c r="A33" s="10">
        <f t="shared" si="4"/>
        <v>32</v>
      </c>
      <c r="B33" s="14" t="s">
        <v>9</v>
      </c>
      <c r="C33" s="15" t="s">
        <v>12</v>
      </c>
      <c r="D33" s="83">
        <v>34</v>
      </c>
      <c r="E33" s="50">
        <v>20</v>
      </c>
      <c r="F33" s="48">
        <v>14</v>
      </c>
      <c r="G33" s="49">
        <v>6</v>
      </c>
      <c r="H33" s="50">
        <v>1624</v>
      </c>
      <c r="I33" s="50">
        <v>1353</v>
      </c>
      <c r="J33" s="51">
        <f t="shared" si="2"/>
        <v>81.2</v>
      </c>
      <c r="K33" s="51">
        <f t="shared" si="3"/>
        <v>67.65</v>
      </c>
      <c r="L33" s="52">
        <f t="shared" si="5"/>
        <v>271</v>
      </c>
    </row>
    <row r="34" spans="1:12" ht="15.75">
      <c r="A34" s="10">
        <f t="shared" si="4"/>
        <v>33</v>
      </c>
      <c r="B34" s="14" t="s">
        <v>9</v>
      </c>
      <c r="C34" s="15" t="s">
        <v>56</v>
      </c>
      <c r="D34" s="83">
        <v>34</v>
      </c>
      <c r="E34" s="50">
        <v>20</v>
      </c>
      <c r="F34" s="48">
        <v>14</v>
      </c>
      <c r="G34" s="49">
        <v>6</v>
      </c>
      <c r="H34" s="53">
        <v>1805</v>
      </c>
      <c r="I34" s="53">
        <v>1538</v>
      </c>
      <c r="J34" s="51">
        <f t="shared" si="2"/>
        <v>90.25</v>
      </c>
      <c r="K34" s="51">
        <f t="shared" si="3"/>
        <v>76.9</v>
      </c>
      <c r="L34" s="52">
        <f t="shared" si="5"/>
        <v>267</v>
      </c>
    </row>
    <row r="35" spans="1:12" ht="15.75">
      <c r="A35" s="10">
        <f t="shared" si="4"/>
        <v>34</v>
      </c>
      <c r="B35" s="14" t="s">
        <v>24</v>
      </c>
      <c r="C35" s="15" t="s">
        <v>73</v>
      </c>
      <c r="D35" s="47">
        <v>34</v>
      </c>
      <c r="E35" s="50">
        <v>20</v>
      </c>
      <c r="F35" s="48">
        <v>14</v>
      </c>
      <c r="G35" s="49">
        <v>6</v>
      </c>
      <c r="H35" s="50">
        <v>1746</v>
      </c>
      <c r="I35" s="50">
        <v>1626</v>
      </c>
      <c r="J35" s="51">
        <f t="shared" si="2"/>
        <v>87.3</v>
      </c>
      <c r="K35" s="51">
        <f t="shared" si="3"/>
        <v>81.3</v>
      </c>
      <c r="L35" s="52">
        <f t="shared" si="5"/>
        <v>120</v>
      </c>
    </row>
    <row r="36" spans="1:12" ht="15.75">
      <c r="A36" s="10">
        <f aca="true" t="shared" si="6" ref="A36:A51">A35+1</f>
        <v>35</v>
      </c>
      <c r="B36" s="14" t="s">
        <v>20</v>
      </c>
      <c r="C36" s="15" t="s">
        <v>54</v>
      </c>
      <c r="D36" s="47">
        <v>36</v>
      </c>
      <c r="E36" s="14">
        <v>22</v>
      </c>
      <c r="F36" s="48">
        <v>14</v>
      </c>
      <c r="G36" s="49">
        <v>8</v>
      </c>
      <c r="H36" s="50">
        <v>1860</v>
      </c>
      <c r="I36" s="50">
        <v>1724</v>
      </c>
      <c r="J36" s="51">
        <f t="shared" si="2"/>
        <v>84.54545454545455</v>
      </c>
      <c r="K36" s="51">
        <f t="shared" si="3"/>
        <v>78.36363636363636</v>
      </c>
      <c r="L36" s="52">
        <f t="shared" si="5"/>
        <v>136</v>
      </c>
    </row>
    <row r="37" spans="1:12" ht="15.75">
      <c r="A37" s="10">
        <f t="shared" si="6"/>
        <v>36</v>
      </c>
      <c r="B37" s="14" t="s">
        <v>17</v>
      </c>
      <c r="C37" s="15" t="s">
        <v>18</v>
      </c>
      <c r="D37" s="47">
        <v>36</v>
      </c>
      <c r="E37" s="14">
        <v>22</v>
      </c>
      <c r="F37" s="48">
        <v>14</v>
      </c>
      <c r="G37" s="49">
        <v>8</v>
      </c>
      <c r="H37" s="50">
        <v>1799</v>
      </c>
      <c r="I37" s="50">
        <v>1672</v>
      </c>
      <c r="J37" s="51">
        <f t="shared" si="2"/>
        <v>81.77272727272727</v>
      </c>
      <c r="K37" s="51">
        <f t="shared" si="3"/>
        <v>76</v>
      </c>
      <c r="L37" s="52">
        <f t="shared" si="5"/>
        <v>127</v>
      </c>
    </row>
    <row r="38" spans="1:12" ht="15.75">
      <c r="A38" s="10">
        <f t="shared" si="6"/>
        <v>37</v>
      </c>
      <c r="B38" s="14" t="s">
        <v>11</v>
      </c>
      <c r="C38" s="15" t="s">
        <v>43</v>
      </c>
      <c r="D38" s="47">
        <v>36</v>
      </c>
      <c r="E38" s="14">
        <v>22</v>
      </c>
      <c r="F38" s="48">
        <v>14</v>
      </c>
      <c r="G38" s="49">
        <v>8</v>
      </c>
      <c r="H38" s="50">
        <v>1900</v>
      </c>
      <c r="I38" s="50">
        <v>1859</v>
      </c>
      <c r="J38" s="51">
        <f t="shared" si="2"/>
        <v>86.36363636363636</v>
      </c>
      <c r="K38" s="51">
        <f t="shared" si="3"/>
        <v>84.5</v>
      </c>
      <c r="L38" s="52">
        <f t="shared" si="5"/>
        <v>41</v>
      </c>
    </row>
    <row r="39" spans="1:12" ht="15.75">
      <c r="A39" s="10">
        <f t="shared" si="6"/>
        <v>38</v>
      </c>
      <c r="B39" s="14" t="s">
        <v>25</v>
      </c>
      <c r="C39" s="15" t="s">
        <v>164</v>
      </c>
      <c r="D39" s="47">
        <v>36</v>
      </c>
      <c r="E39" s="14">
        <v>22</v>
      </c>
      <c r="F39" s="48">
        <v>14</v>
      </c>
      <c r="G39" s="49">
        <v>8</v>
      </c>
      <c r="H39" s="50">
        <v>1899</v>
      </c>
      <c r="I39" s="50">
        <v>1736</v>
      </c>
      <c r="J39" s="51">
        <f t="shared" si="2"/>
        <v>86.31818181818181</v>
      </c>
      <c r="K39" s="51">
        <f t="shared" si="3"/>
        <v>78.9090909090909</v>
      </c>
      <c r="L39" s="52">
        <f t="shared" si="5"/>
        <v>163</v>
      </c>
    </row>
    <row r="40" spans="1:12" ht="15.75">
      <c r="A40" s="10">
        <f t="shared" si="6"/>
        <v>39</v>
      </c>
      <c r="B40" s="14" t="s">
        <v>24</v>
      </c>
      <c r="C40" s="15" t="s">
        <v>31</v>
      </c>
      <c r="D40" s="47">
        <v>33</v>
      </c>
      <c r="E40" s="50">
        <v>20</v>
      </c>
      <c r="F40" s="48">
        <v>13</v>
      </c>
      <c r="G40" s="49">
        <v>7</v>
      </c>
      <c r="H40" s="50">
        <v>1837</v>
      </c>
      <c r="I40" s="50">
        <v>1683</v>
      </c>
      <c r="J40" s="51">
        <f t="shared" si="2"/>
        <v>91.85</v>
      </c>
      <c r="K40" s="51">
        <f t="shared" si="3"/>
        <v>84.15</v>
      </c>
      <c r="L40" s="52">
        <f t="shared" si="5"/>
        <v>154</v>
      </c>
    </row>
    <row r="41" spans="1:12" ht="15.75">
      <c r="A41" s="10">
        <f t="shared" si="6"/>
        <v>40</v>
      </c>
      <c r="B41" s="14" t="s">
        <v>24</v>
      </c>
      <c r="C41" s="15" t="s">
        <v>32</v>
      </c>
      <c r="D41" s="47">
        <v>33</v>
      </c>
      <c r="E41" s="50">
        <v>20</v>
      </c>
      <c r="F41" s="48">
        <v>13</v>
      </c>
      <c r="G41" s="49">
        <v>7</v>
      </c>
      <c r="H41" s="50">
        <v>1614</v>
      </c>
      <c r="I41" s="50">
        <v>1564</v>
      </c>
      <c r="J41" s="51">
        <f aca="true" t="shared" si="7" ref="J41:J51">H41/E41</f>
        <v>80.7</v>
      </c>
      <c r="K41" s="51">
        <f aca="true" t="shared" si="8" ref="K41:K51">I41/E41</f>
        <v>78.2</v>
      </c>
      <c r="L41" s="52">
        <f aca="true" t="shared" si="9" ref="L41:L51">H41-I41</f>
        <v>50</v>
      </c>
    </row>
    <row r="42" spans="1:12" ht="15.75">
      <c r="A42" s="10">
        <f t="shared" si="6"/>
        <v>41</v>
      </c>
      <c r="B42" s="14" t="s">
        <v>11</v>
      </c>
      <c r="C42" s="55" t="s">
        <v>89</v>
      </c>
      <c r="D42" s="47">
        <v>35</v>
      </c>
      <c r="E42" s="14">
        <v>22</v>
      </c>
      <c r="F42" s="48">
        <v>13</v>
      </c>
      <c r="G42" s="49">
        <v>9</v>
      </c>
      <c r="H42" s="53">
        <v>1879</v>
      </c>
      <c r="I42" s="53">
        <v>1705</v>
      </c>
      <c r="J42" s="51">
        <f t="shared" si="7"/>
        <v>85.4090909090909</v>
      </c>
      <c r="K42" s="51">
        <f t="shared" si="8"/>
        <v>77.5</v>
      </c>
      <c r="L42" s="52">
        <f t="shared" si="9"/>
        <v>174</v>
      </c>
    </row>
    <row r="43" spans="1:12" ht="15.75">
      <c r="A43" s="10">
        <f t="shared" si="6"/>
        <v>42</v>
      </c>
      <c r="B43" s="14" t="s">
        <v>21</v>
      </c>
      <c r="C43" s="94" t="s">
        <v>141</v>
      </c>
      <c r="D43" s="89">
        <v>35</v>
      </c>
      <c r="E43" s="88">
        <v>22</v>
      </c>
      <c r="F43" s="85">
        <v>13</v>
      </c>
      <c r="G43" s="86">
        <v>9</v>
      </c>
      <c r="H43" s="87">
        <v>1757</v>
      </c>
      <c r="I43" s="87">
        <v>1608</v>
      </c>
      <c r="J43" s="51">
        <f t="shared" si="7"/>
        <v>79.86363636363636</v>
      </c>
      <c r="K43" s="51">
        <f t="shared" si="8"/>
        <v>73.0909090909091</v>
      </c>
      <c r="L43" s="52">
        <f t="shared" si="9"/>
        <v>149</v>
      </c>
    </row>
    <row r="44" spans="1:12" ht="15.75">
      <c r="A44" s="10">
        <f t="shared" si="6"/>
        <v>43</v>
      </c>
      <c r="B44" s="14" t="s">
        <v>13</v>
      </c>
      <c r="C44" s="90" t="s">
        <v>96</v>
      </c>
      <c r="D44" s="89">
        <v>35</v>
      </c>
      <c r="E44" s="88">
        <v>22</v>
      </c>
      <c r="F44" s="85">
        <v>13</v>
      </c>
      <c r="G44" s="86">
        <v>9</v>
      </c>
      <c r="H44" s="87">
        <v>1829</v>
      </c>
      <c r="I44" s="87">
        <v>1692</v>
      </c>
      <c r="J44" s="51">
        <f t="shared" si="7"/>
        <v>83.13636363636364</v>
      </c>
      <c r="K44" s="51">
        <f t="shared" si="8"/>
        <v>76.9090909090909</v>
      </c>
      <c r="L44" s="52">
        <f t="shared" si="9"/>
        <v>137</v>
      </c>
    </row>
    <row r="45" spans="1:12" ht="15.75">
      <c r="A45" s="10">
        <f t="shared" si="6"/>
        <v>44</v>
      </c>
      <c r="B45" s="14" t="s">
        <v>15</v>
      </c>
      <c r="C45" s="90" t="s">
        <v>106</v>
      </c>
      <c r="D45" s="89">
        <v>35</v>
      </c>
      <c r="E45" s="88">
        <v>22</v>
      </c>
      <c r="F45" s="85">
        <v>13</v>
      </c>
      <c r="G45" s="86">
        <v>9</v>
      </c>
      <c r="H45" s="87">
        <v>1882</v>
      </c>
      <c r="I45" s="87">
        <v>1786</v>
      </c>
      <c r="J45" s="51">
        <f t="shared" si="7"/>
        <v>85.54545454545455</v>
      </c>
      <c r="K45" s="51">
        <f t="shared" si="8"/>
        <v>81.18181818181819</v>
      </c>
      <c r="L45" s="52">
        <f t="shared" si="9"/>
        <v>96</v>
      </c>
    </row>
    <row r="46" spans="1:12" ht="15.75">
      <c r="A46" s="10">
        <f t="shared" si="6"/>
        <v>45</v>
      </c>
      <c r="B46" s="14" t="s">
        <v>23</v>
      </c>
      <c r="C46" s="55" t="s">
        <v>148</v>
      </c>
      <c r="D46" s="47">
        <v>35</v>
      </c>
      <c r="E46" s="14">
        <v>22</v>
      </c>
      <c r="F46" s="48">
        <v>13</v>
      </c>
      <c r="G46" s="49">
        <v>9</v>
      </c>
      <c r="H46" s="50">
        <v>1782</v>
      </c>
      <c r="I46" s="50">
        <v>1687</v>
      </c>
      <c r="J46" s="51">
        <f t="shared" si="7"/>
        <v>81</v>
      </c>
      <c r="K46" s="51">
        <f t="shared" si="8"/>
        <v>76.68181818181819</v>
      </c>
      <c r="L46" s="52">
        <f t="shared" si="9"/>
        <v>95</v>
      </c>
    </row>
    <row r="47" spans="1:12" ht="15.75">
      <c r="A47" s="10">
        <f t="shared" si="6"/>
        <v>46</v>
      </c>
      <c r="B47" s="14" t="s">
        <v>17</v>
      </c>
      <c r="C47" s="82" t="s">
        <v>80</v>
      </c>
      <c r="D47" s="89">
        <v>35</v>
      </c>
      <c r="E47" s="88">
        <v>22</v>
      </c>
      <c r="F47" s="85">
        <v>13</v>
      </c>
      <c r="G47" s="86">
        <v>9</v>
      </c>
      <c r="H47" s="87">
        <v>1636</v>
      </c>
      <c r="I47" s="87">
        <v>1572</v>
      </c>
      <c r="J47" s="51">
        <f t="shared" si="7"/>
        <v>74.36363636363636</v>
      </c>
      <c r="K47" s="51">
        <f t="shared" si="8"/>
        <v>71.45454545454545</v>
      </c>
      <c r="L47" s="52">
        <f t="shared" si="9"/>
        <v>64</v>
      </c>
    </row>
    <row r="48" spans="1:12" ht="15.75">
      <c r="A48" s="10">
        <f t="shared" si="6"/>
        <v>47</v>
      </c>
      <c r="B48" s="14" t="s">
        <v>21</v>
      </c>
      <c r="C48" s="55" t="s">
        <v>140</v>
      </c>
      <c r="D48" s="47">
        <v>35</v>
      </c>
      <c r="E48" s="14">
        <v>22</v>
      </c>
      <c r="F48" s="48">
        <v>13</v>
      </c>
      <c r="G48" s="49">
        <v>9</v>
      </c>
      <c r="H48" s="50">
        <v>1727</v>
      </c>
      <c r="I48" s="50">
        <v>1668</v>
      </c>
      <c r="J48" s="51">
        <f t="shared" si="7"/>
        <v>78.5</v>
      </c>
      <c r="K48" s="51">
        <f t="shared" si="8"/>
        <v>75.81818181818181</v>
      </c>
      <c r="L48" s="52">
        <f t="shared" si="9"/>
        <v>59</v>
      </c>
    </row>
    <row r="49" spans="1:12" ht="15.75">
      <c r="A49" s="10">
        <f t="shared" si="6"/>
        <v>48</v>
      </c>
      <c r="B49" s="14" t="s">
        <v>16</v>
      </c>
      <c r="C49" s="15" t="s">
        <v>118</v>
      </c>
      <c r="D49" s="47">
        <v>35</v>
      </c>
      <c r="E49" s="14">
        <v>22</v>
      </c>
      <c r="F49" s="48">
        <v>13</v>
      </c>
      <c r="G49" s="49">
        <v>9</v>
      </c>
      <c r="H49" s="50">
        <v>1714</v>
      </c>
      <c r="I49" s="50">
        <v>1657</v>
      </c>
      <c r="J49" s="51">
        <f t="shared" si="7"/>
        <v>77.9090909090909</v>
      </c>
      <c r="K49" s="51">
        <f t="shared" si="8"/>
        <v>75.31818181818181</v>
      </c>
      <c r="L49" s="52">
        <f t="shared" si="9"/>
        <v>57</v>
      </c>
    </row>
    <row r="50" spans="1:12" ht="15.75">
      <c r="A50" s="10">
        <f t="shared" si="6"/>
        <v>49</v>
      </c>
      <c r="B50" s="14" t="s">
        <v>20</v>
      </c>
      <c r="C50" s="15" t="s">
        <v>69</v>
      </c>
      <c r="D50" s="89">
        <v>35</v>
      </c>
      <c r="E50" s="14">
        <v>22</v>
      </c>
      <c r="F50" s="48">
        <v>13</v>
      </c>
      <c r="G50" s="49">
        <v>9</v>
      </c>
      <c r="H50" s="50">
        <v>1867</v>
      </c>
      <c r="I50" s="50">
        <v>1843</v>
      </c>
      <c r="J50" s="51">
        <f t="shared" si="7"/>
        <v>84.86363636363636</v>
      </c>
      <c r="K50" s="51">
        <f t="shared" si="8"/>
        <v>83.77272727272727</v>
      </c>
      <c r="L50" s="52">
        <f t="shared" si="9"/>
        <v>24</v>
      </c>
    </row>
    <row r="51" spans="1:12" ht="15.75">
      <c r="A51" s="10">
        <f t="shared" si="6"/>
        <v>50</v>
      </c>
      <c r="B51" s="14" t="s">
        <v>16</v>
      </c>
      <c r="C51" s="82" t="s">
        <v>55</v>
      </c>
      <c r="D51" s="89">
        <v>35</v>
      </c>
      <c r="E51" s="88">
        <v>22</v>
      </c>
      <c r="F51" s="85">
        <v>13</v>
      </c>
      <c r="G51" s="86">
        <v>9</v>
      </c>
      <c r="H51" s="87">
        <v>1743</v>
      </c>
      <c r="I51" s="87">
        <v>1728</v>
      </c>
      <c r="J51" s="51">
        <f t="shared" si="7"/>
        <v>79.22727272727273</v>
      </c>
      <c r="K51" s="51">
        <f t="shared" si="8"/>
        <v>78.54545454545455</v>
      </c>
      <c r="L51" s="52">
        <f t="shared" si="9"/>
        <v>15</v>
      </c>
    </row>
    <row r="52" spans="1:12" ht="15.75">
      <c r="A52" s="10">
        <f aca="true" t="shared" si="10" ref="A52:A67">A51+1</f>
        <v>51</v>
      </c>
      <c r="B52" s="14" t="s">
        <v>19</v>
      </c>
      <c r="C52" s="15" t="s">
        <v>125</v>
      </c>
      <c r="D52" s="47">
        <v>35</v>
      </c>
      <c r="E52" s="14">
        <v>22</v>
      </c>
      <c r="F52" s="48">
        <v>13</v>
      </c>
      <c r="G52" s="49">
        <v>9</v>
      </c>
      <c r="H52" s="53">
        <v>1728</v>
      </c>
      <c r="I52" s="53">
        <v>1749</v>
      </c>
      <c r="J52" s="51">
        <f>H52/(E52)</f>
        <v>78.54545454545455</v>
      </c>
      <c r="K52" s="51">
        <f>I52/E52</f>
        <v>79.5</v>
      </c>
      <c r="L52" s="52">
        <f aca="true" t="shared" si="11" ref="L52:L65">H52-I52</f>
        <v>-21</v>
      </c>
    </row>
    <row r="53" spans="1:12" ht="15.75">
      <c r="A53" s="10">
        <f t="shared" si="10"/>
        <v>52</v>
      </c>
      <c r="B53" s="14" t="s">
        <v>24</v>
      </c>
      <c r="C53" s="15" t="s">
        <v>51</v>
      </c>
      <c r="D53" s="47">
        <v>32</v>
      </c>
      <c r="E53" s="50">
        <v>20</v>
      </c>
      <c r="F53" s="48">
        <v>12</v>
      </c>
      <c r="G53" s="49">
        <v>8</v>
      </c>
      <c r="H53" s="50">
        <v>1719</v>
      </c>
      <c r="I53" s="50">
        <v>1567</v>
      </c>
      <c r="J53" s="51">
        <f aca="true" t="shared" si="12" ref="J53:J92">H53/E53</f>
        <v>85.95</v>
      </c>
      <c r="K53" s="51">
        <f>I53/E53</f>
        <v>78.35</v>
      </c>
      <c r="L53" s="52">
        <f t="shared" si="11"/>
        <v>152</v>
      </c>
    </row>
    <row r="54" spans="1:12" ht="15.75">
      <c r="A54" s="10">
        <f t="shared" si="10"/>
        <v>53</v>
      </c>
      <c r="B54" s="14" t="s">
        <v>9</v>
      </c>
      <c r="C54" s="15" t="s">
        <v>82</v>
      </c>
      <c r="D54" s="83">
        <v>32</v>
      </c>
      <c r="E54" s="50">
        <v>20</v>
      </c>
      <c r="F54" s="48">
        <v>12</v>
      </c>
      <c r="G54" s="49">
        <v>8</v>
      </c>
      <c r="H54" s="50">
        <v>1763</v>
      </c>
      <c r="I54" s="50">
        <v>1684</v>
      </c>
      <c r="J54" s="51">
        <f t="shared" si="12"/>
        <v>88.15</v>
      </c>
      <c r="K54" s="51">
        <f>I54/(E54)</f>
        <v>84.2</v>
      </c>
      <c r="L54" s="52">
        <f t="shared" si="11"/>
        <v>79</v>
      </c>
    </row>
    <row r="55" spans="1:12" ht="15.75">
      <c r="A55" s="10">
        <f t="shared" si="10"/>
        <v>54</v>
      </c>
      <c r="B55" s="14" t="s">
        <v>15</v>
      </c>
      <c r="C55" s="15" t="s">
        <v>14</v>
      </c>
      <c r="D55" s="47">
        <v>34</v>
      </c>
      <c r="E55" s="14">
        <v>22</v>
      </c>
      <c r="F55" s="48">
        <v>12</v>
      </c>
      <c r="G55" s="49">
        <v>10</v>
      </c>
      <c r="H55" s="50">
        <v>1738</v>
      </c>
      <c r="I55" s="50">
        <v>1592</v>
      </c>
      <c r="J55" s="51">
        <f t="shared" si="12"/>
        <v>79</v>
      </c>
      <c r="K55" s="51">
        <f aca="true" t="shared" si="13" ref="K55:K92">I55/E55</f>
        <v>72.36363636363636</v>
      </c>
      <c r="L55" s="52">
        <f t="shared" si="11"/>
        <v>146</v>
      </c>
    </row>
    <row r="56" spans="1:12" ht="15.75">
      <c r="A56" s="10">
        <f t="shared" si="10"/>
        <v>55</v>
      </c>
      <c r="B56" s="14" t="s">
        <v>13</v>
      </c>
      <c r="C56" s="82" t="s">
        <v>61</v>
      </c>
      <c r="D56" s="89">
        <v>34</v>
      </c>
      <c r="E56" s="88">
        <v>22</v>
      </c>
      <c r="F56" s="85">
        <v>12</v>
      </c>
      <c r="G56" s="86">
        <v>10</v>
      </c>
      <c r="H56" s="87">
        <v>1994</v>
      </c>
      <c r="I56" s="87">
        <v>1902</v>
      </c>
      <c r="J56" s="51">
        <f t="shared" si="12"/>
        <v>90.63636363636364</v>
      </c>
      <c r="K56" s="51">
        <f t="shared" si="13"/>
        <v>86.45454545454545</v>
      </c>
      <c r="L56" s="52">
        <f t="shared" si="11"/>
        <v>92</v>
      </c>
    </row>
    <row r="57" spans="1:12" ht="15.75">
      <c r="A57" s="10">
        <f t="shared" si="10"/>
        <v>56</v>
      </c>
      <c r="B57" s="14" t="s">
        <v>19</v>
      </c>
      <c r="C57" s="15" t="s">
        <v>126</v>
      </c>
      <c r="D57" s="47">
        <v>34</v>
      </c>
      <c r="E57" s="14">
        <v>22</v>
      </c>
      <c r="F57" s="48">
        <v>12</v>
      </c>
      <c r="G57" s="49">
        <v>10</v>
      </c>
      <c r="H57" s="50">
        <v>1835</v>
      </c>
      <c r="I57" s="50">
        <v>1758</v>
      </c>
      <c r="J57" s="51">
        <f t="shared" si="12"/>
        <v>83.4090909090909</v>
      </c>
      <c r="K57" s="51">
        <f t="shared" si="13"/>
        <v>79.9090909090909</v>
      </c>
      <c r="L57" s="52">
        <f t="shared" si="11"/>
        <v>77</v>
      </c>
    </row>
    <row r="58" spans="1:12" ht="15.75">
      <c r="A58" s="10">
        <f t="shared" si="10"/>
        <v>57</v>
      </c>
      <c r="B58" s="14" t="s">
        <v>19</v>
      </c>
      <c r="C58" s="90" t="s">
        <v>128</v>
      </c>
      <c r="D58" s="89">
        <v>34</v>
      </c>
      <c r="E58" s="14">
        <v>22</v>
      </c>
      <c r="F58" s="85">
        <v>12</v>
      </c>
      <c r="G58" s="86">
        <v>10</v>
      </c>
      <c r="H58" s="87">
        <v>1645</v>
      </c>
      <c r="I58" s="87">
        <v>1581</v>
      </c>
      <c r="J58" s="51">
        <f t="shared" si="12"/>
        <v>74.77272727272727</v>
      </c>
      <c r="K58" s="51">
        <f t="shared" si="13"/>
        <v>71.86363636363636</v>
      </c>
      <c r="L58" s="52">
        <f t="shared" si="11"/>
        <v>64</v>
      </c>
    </row>
    <row r="59" spans="1:12" ht="15.75">
      <c r="A59" s="10">
        <f t="shared" si="10"/>
        <v>58</v>
      </c>
      <c r="B59" s="14" t="s">
        <v>15</v>
      </c>
      <c r="C59" s="55" t="s">
        <v>163</v>
      </c>
      <c r="D59" s="47">
        <v>34</v>
      </c>
      <c r="E59" s="14">
        <v>22</v>
      </c>
      <c r="F59" s="48">
        <v>12</v>
      </c>
      <c r="G59" s="49">
        <v>10</v>
      </c>
      <c r="H59" s="50">
        <v>1738</v>
      </c>
      <c r="I59" s="50">
        <v>1692</v>
      </c>
      <c r="J59" s="51">
        <f t="shared" si="12"/>
        <v>79</v>
      </c>
      <c r="K59" s="51">
        <f t="shared" si="13"/>
        <v>76.9090909090909</v>
      </c>
      <c r="L59" s="52">
        <f t="shared" si="11"/>
        <v>46</v>
      </c>
    </row>
    <row r="60" spans="1:12" ht="15.75">
      <c r="A60" s="10">
        <f t="shared" si="10"/>
        <v>59</v>
      </c>
      <c r="B60" s="14" t="s">
        <v>11</v>
      </c>
      <c r="C60" s="82" t="s">
        <v>92</v>
      </c>
      <c r="D60" s="89">
        <v>34</v>
      </c>
      <c r="E60" s="88">
        <v>22</v>
      </c>
      <c r="F60" s="85">
        <v>12</v>
      </c>
      <c r="G60" s="86">
        <v>10</v>
      </c>
      <c r="H60" s="87">
        <v>1652</v>
      </c>
      <c r="I60" s="87">
        <v>1619</v>
      </c>
      <c r="J60" s="51">
        <f t="shared" si="12"/>
        <v>75.0909090909091</v>
      </c>
      <c r="K60" s="51">
        <f t="shared" si="13"/>
        <v>73.5909090909091</v>
      </c>
      <c r="L60" s="52">
        <f t="shared" si="11"/>
        <v>33</v>
      </c>
    </row>
    <row r="61" spans="1:12" ht="15.75">
      <c r="A61" s="10">
        <f t="shared" si="10"/>
        <v>60</v>
      </c>
      <c r="B61" s="14" t="s">
        <v>13</v>
      </c>
      <c r="C61" s="90" t="s">
        <v>97</v>
      </c>
      <c r="D61" s="89">
        <v>34</v>
      </c>
      <c r="E61" s="88">
        <v>22</v>
      </c>
      <c r="F61" s="85">
        <v>12</v>
      </c>
      <c r="G61" s="86">
        <v>10</v>
      </c>
      <c r="H61" s="87">
        <v>1808</v>
      </c>
      <c r="I61" s="87">
        <v>1791</v>
      </c>
      <c r="J61" s="51">
        <f t="shared" si="12"/>
        <v>82.18181818181819</v>
      </c>
      <c r="K61" s="51">
        <f t="shared" si="13"/>
        <v>81.4090909090909</v>
      </c>
      <c r="L61" s="52">
        <f t="shared" si="11"/>
        <v>17</v>
      </c>
    </row>
    <row r="62" spans="1:12" ht="15.75">
      <c r="A62" s="10">
        <f t="shared" si="10"/>
        <v>61</v>
      </c>
      <c r="B62" s="14" t="s">
        <v>17</v>
      </c>
      <c r="C62" s="15" t="s">
        <v>66</v>
      </c>
      <c r="D62" s="89">
        <v>34</v>
      </c>
      <c r="E62" s="14">
        <v>22</v>
      </c>
      <c r="F62" s="48">
        <v>12</v>
      </c>
      <c r="G62" s="49">
        <v>10</v>
      </c>
      <c r="H62" s="50">
        <v>1524</v>
      </c>
      <c r="I62" s="50">
        <v>1610</v>
      </c>
      <c r="J62" s="51">
        <f t="shared" si="12"/>
        <v>69.27272727272727</v>
      </c>
      <c r="K62" s="51">
        <f t="shared" si="13"/>
        <v>73.18181818181819</v>
      </c>
      <c r="L62" s="52">
        <f t="shared" si="11"/>
        <v>-86</v>
      </c>
    </row>
    <row r="63" spans="1:12" ht="15.75">
      <c r="A63" s="10">
        <f t="shared" si="10"/>
        <v>62</v>
      </c>
      <c r="B63" s="14" t="s">
        <v>25</v>
      </c>
      <c r="C63" s="15" t="s">
        <v>158</v>
      </c>
      <c r="D63" s="47">
        <v>34</v>
      </c>
      <c r="E63" s="14">
        <v>22</v>
      </c>
      <c r="F63" s="48">
        <v>12</v>
      </c>
      <c r="G63" s="49">
        <v>10</v>
      </c>
      <c r="H63" s="50">
        <v>1760</v>
      </c>
      <c r="I63" s="50">
        <v>1748</v>
      </c>
      <c r="J63" s="51">
        <f t="shared" si="12"/>
        <v>80</v>
      </c>
      <c r="K63" s="51">
        <f t="shared" si="13"/>
        <v>79.45454545454545</v>
      </c>
      <c r="L63" s="52">
        <f t="shared" si="11"/>
        <v>12</v>
      </c>
    </row>
    <row r="64" spans="1:12" ht="15.75">
      <c r="A64" s="10">
        <f t="shared" si="10"/>
        <v>63</v>
      </c>
      <c r="B64" s="14" t="s">
        <v>24</v>
      </c>
      <c r="C64" s="15" t="s">
        <v>74</v>
      </c>
      <c r="D64" s="47">
        <v>31</v>
      </c>
      <c r="E64" s="50">
        <v>20</v>
      </c>
      <c r="F64" s="48">
        <v>11</v>
      </c>
      <c r="G64" s="49">
        <v>9</v>
      </c>
      <c r="H64" s="53">
        <v>1686</v>
      </c>
      <c r="I64" s="53">
        <v>1636</v>
      </c>
      <c r="J64" s="51">
        <f t="shared" si="12"/>
        <v>84.3</v>
      </c>
      <c r="K64" s="51">
        <f t="shared" si="13"/>
        <v>81.8</v>
      </c>
      <c r="L64" s="52">
        <f t="shared" si="11"/>
        <v>50</v>
      </c>
    </row>
    <row r="65" spans="1:12" ht="15.75">
      <c r="A65" s="10">
        <f t="shared" si="10"/>
        <v>64</v>
      </c>
      <c r="B65" s="14" t="s">
        <v>9</v>
      </c>
      <c r="C65" s="55" t="s">
        <v>85</v>
      </c>
      <c r="D65" s="83">
        <v>31</v>
      </c>
      <c r="E65" s="50">
        <v>20</v>
      </c>
      <c r="F65" s="48">
        <v>11</v>
      </c>
      <c r="G65" s="49">
        <v>9</v>
      </c>
      <c r="H65" s="50">
        <v>1581</v>
      </c>
      <c r="I65" s="50">
        <v>1658</v>
      </c>
      <c r="J65" s="51">
        <f t="shared" si="12"/>
        <v>79.05</v>
      </c>
      <c r="K65" s="51">
        <f t="shared" si="13"/>
        <v>82.9</v>
      </c>
      <c r="L65" s="52">
        <f t="shared" si="11"/>
        <v>-77</v>
      </c>
    </row>
    <row r="66" spans="1:12" ht="15.75">
      <c r="A66" s="10">
        <f t="shared" si="10"/>
        <v>65</v>
      </c>
      <c r="B66" s="14" t="s">
        <v>15</v>
      </c>
      <c r="C66" s="55" t="s">
        <v>108</v>
      </c>
      <c r="D66" s="47">
        <v>33</v>
      </c>
      <c r="E66" s="14">
        <v>22</v>
      </c>
      <c r="F66" s="48">
        <v>11</v>
      </c>
      <c r="G66" s="49">
        <v>11</v>
      </c>
      <c r="H66" s="50">
        <v>1775</v>
      </c>
      <c r="I66" s="50">
        <v>1670</v>
      </c>
      <c r="J66" s="51">
        <f t="shared" si="12"/>
        <v>80.68181818181819</v>
      </c>
      <c r="K66" s="51">
        <f t="shared" si="13"/>
        <v>75.9090909090909</v>
      </c>
      <c r="L66" s="52">
        <f aca="true" t="shared" si="14" ref="L66:L78">H66-I66</f>
        <v>105</v>
      </c>
    </row>
    <row r="67" spans="1:12" ht="15.75">
      <c r="A67" s="10">
        <f t="shared" si="10"/>
        <v>66</v>
      </c>
      <c r="B67" s="14" t="s">
        <v>11</v>
      </c>
      <c r="C67" s="82" t="s">
        <v>93</v>
      </c>
      <c r="D67" s="89">
        <v>33</v>
      </c>
      <c r="E67" s="88">
        <v>22</v>
      </c>
      <c r="F67" s="85">
        <v>11</v>
      </c>
      <c r="G67" s="86">
        <v>11</v>
      </c>
      <c r="H67" s="87">
        <v>1671</v>
      </c>
      <c r="I67" s="87">
        <v>1608</v>
      </c>
      <c r="J67" s="51">
        <f t="shared" si="12"/>
        <v>75.95454545454545</v>
      </c>
      <c r="K67" s="51">
        <f t="shared" si="13"/>
        <v>73.0909090909091</v>
      </c>
      <c r="L67" s="52">
        <f t="shared" si="14"/>
        <v>63</v>
      </c>
    </row>
    <row r="68" spans="1:12" ht="15.75">
      <c r="A68" s="10">
        <f aca="true" t="shared" si="15" ref="A68:A83">A67+1</f>
        <v>67</v>
      </c>
      <c r="B68" s="14" t="s">
        <v>17</v>
      </c>
      <c r="C68" s="54" t="s">
        <v>122</v>
      </c>
      <c r="D68" s="47">
        <v>33</v>
      </c>
      <c r="E68" s="14">
        <v>22</v>
      </c>
      <c r="F68" s="48">
        <v>11</v>
      </c>
      <c r="G68" s="49">
        <v>11</v>
      </c>
      <c r="H68" s="50">
        <v>1730</v>
      </c>
      <c r="I68" s="50">
        <v>1684</v>
      </c>
      <c r="J68" s="51">
        <f t="shared" si="12"/>
        <v>78.63636363636364</v>
      </c>
      <c r="K68" s="51">
        <f t="shared" si="13"/>
        <v>76.54545454545455</v>
      </c>
      <c r="L68" s="52">
        <f t="shared" si="14"/>
        <v>46</v>
      </c>
    </row>
    <row r="69" spans="1:12" ht="15.75">
      <c r="A69" s="10">
        <f t="shared" si="15"/>
        <v>68</v>
      </c>
      <c r="B69" s="14" t="s">
        <v>16</v>
      </c>
      <c r="C69" s="15" t="s">
        <v>42</v>
      </c>
      <c r="D69" s="47">
        <v>33</v>
      </c>
      <c r="E69" s="14">
        <v>22</v>
      </c>
      <c r="F69" s="48">
        <v>11</v>
      </c>
      <c r="G69" s="49">
        <v>11</v>
      </c>
      <c r="H69" s="50">
        <v>1870</v>
      </c>
      <c r="I69" s="50">
        <v>1830</v>
      </c>
      <c r="J69" s="51">
        <f t="shared" si="12"/>
        <v>85</v>
      </c>
      <c r="K69" s="51">
        <f t="shared" si="13"/>
        <v>83.18181818181819</v>
      </c>
      <c r="L69" s="52">
        <f t="shared" si="14"/>
        <v>40</v>
      </c>
    </row>
    <row r="70" spans="1:12" ht="15.75">
      <c r="A70" s="10">
        <f t="shared" si="15"/>
        <v>69</v>
      </c>
      <c r="B70" s="14" t="s">
        <v>17</v>
      </c>
      <c r="C70" s="55" t="s">
        <v>121</v>
      </c>
      <c r="D70" s="47">
        <v>33</v>
      </c>
      <c r="E70" s="14">
        <v>22</v>
      </c>
      <c r="F70" s="48">
        <v>11</v>
      </c>
      <c r="G70" s="49">
        <v>11</v>
      </c>
      <c r="H70" s="50">
        <v>1744</v>
      </c>
      <c r="I70" s="50">
        <v>1709</v>
      </c>
      <c r="J70" s="51">
        <f t="shared" si="12"/>
        <v>79.27272727272727</v>
      </c>
      <c r="K70" s="51">
        <f t="shared" si="13"/>
        <v>77.68181818181819</v>
      </c>
      <c r="L70" s="52">
        <f t="shared" si="14"/>
        <v>35</v>
      </c>
    </row>
    <row r="71" spans="1:12" ht="15.75">
      <c r="A71" s="10">
        <f t="shared" si="15"/>
        <v>70</v>
      </c>
      <c r="B71" s="14" t="s">
        <v>23</v>
      </c>
      <c r="C71" s="55" t="s">
        <v>155</v>
      </c>
      <c r="D71" s="47">
        <v>33</v>
      </c>
      <c r="E71" s="14">
        <v>22</v>
      </c>
      <c r="F71" s="48">
        <v>11</v>
      </c>
      <c r="G71" s="49">
        <v>11</v>
      </c>
      <c r="H71" s="50">
        <v>1740</v>
      </c>
      <c r="I71" s="50">
        <v>1727</v>
      </c>
      <c r="J71" s="51">
        <f t="shared" si="12"/>
        <v>79.0909090909091</v>
      </c>
      <c r="K71" s="51">
        <f t="shared" si="13"/>
        <v>78.5</v>
      </c>
      <c r="L71" s="52">
        <f t="shared" si="14"/>
        <v>13</v>
      </c>
    </row>
    <row r="72" spans="1:12" ht="16.5" thickBot="1">
      <c r="A72" s="10">
        <f t="shared" si="15"/>
        <v>71</v>
      </c>
      <c r="B72" s="14" t="s">
        <v>23</v>
      </c>
      <c r="C72" s="55" t="s">
        <v>154</v>
      </c>
      <c r="D72" s="47">
        <v>33</v>
      </c>
      <c r="E72" s="14">
        <v>22</v>
      </c>
      <c r="F72" s="48">
        <v>11</v>
      </c>
      <c r="G72" s="49">
        <v>11</v>
      </c>
      <c r="H72" s="50">
        <v>1657</v>
      </c>
      <c r="I72" s="50">
        <v>1645</v>
      </c>
      <c r="J72" s="51">
        <f t="shared" si="12"/>
        <v>75.31818181818181</v>
      </c>
      <c r="K72" s="51">
        <f t="shared" si="13"/>
        <v>74.77272727272727</v>
      </c>
      <c r="L72" s="52">
        <f t="shared" si="14"/>
        <v>12</v>
      </c>
    </row>
    <row r="73" spans="1:12" ht="15.75">
      <c r="A73" s="41">
        <f t="shared" si="15"/>
        <v>72</v>
      </c>
      <c r="B73" s="14" t="s">
        <v>19</v>
      </c>
      <c r="C73" s="15" t="s">
        <v>40</v>
      </c>
      <c r="D73" s="47">
        <v>33</v>
      </c>
      <c r="E73" s="14">
        <v>22</v>
      </c>
      <c r="F73" s="48">
        <v>11</v>
      </c>
      <c r="G73" s="49">
        <v>11</v>
      </c>
      <c r="H73" s="50">
        <v>1705</v>
      </c>
      <c r="I73" s="50">
        <v>1696</v>
      </c>
      <c r="J73" s="51">
        <f t="shared" si="12"/>
        <v>77.5</v>
      </c>
      <c r="K73" s="51">
        <f t="shared" si="13"/>
        <v>77.0909090909091</v>
      </c>
      <c r="L73" s="52">
        <f t="shared" si="14"/>
        <v>9</v>
      </c>
    </row>
    <row r="74" spans="1:12" ht="15.75">
      <c r="A74" s="40">
        <f t="shared" si="15"/>
        <v>73</v>
      </c>
      <c r="B74" s="14" t="s">
        <v>11</v>
      </c>
      <c r="C74" s="55" t="s">
        <v>88</v>
      </c>
      <c r="D74" s="47">
        <v>33</v>
      </c>
      <c r="E74" s="14">
        <v>22</v>
      </c>
      <c r="F74" s="48">
        <v>11</v>
      </c>
      <c r="G74" s="49">
        <v>11</v>
      </c>
      <c r="H74" s="50">
        <v>1760</v>
      </c>
      <c r="I74" s="50">
        <v>1772</v>
      </c>
      <c r="J74" s="51">
        <f t="shared" si="12"/>
        <v>80</v>
      </c>
      <c r="K74" s="51">
        <f t="shared" si="13"/>
        <v>80.54545454545455</v>
      </c>
      <c r="L74" s="52">
        <f t="shared" si="14"/>
        <v>-12</v>
      </c>
    </row>
    <row r="75" spans="1:12" ht="15.75">
      <c r="A75" s="10">
        <f t="shared" si="15"/>
        <v>74</v>
      </c>
      <c r="B75" s="14" t="s">
        <v>13</v>
      </c>
      <c r="C75" s="82" t="s">
        <v>45</v>
      </c>
      <c r="D75" s="89">
        <v>33</v>
      </c>
      <c r="E75" s="88">
        <v>22</v>
      </c>
      <c r="F75" s="85">
        <v>11</v>
      </c>
      <c r="G75" s="86">
        <v>11</v>
      </c>
      <c r="H75" s="95">
        <v>1711</v>
      </c>
      <c r="I75" s="95">
        <v>1724</v>
      </c>
      <c r="J75" s="51">
        <f t="shared" si="12"/>
        <v>77.77272727272727</v>
      </c>
      <c r="K75" s="51">
        <f t="shared" si="13"/>
        <v>78.36363636363636</v>
      </c>
      <c r="L75" s="52">
        <f t="shared" si="14"/>
        <v>-13</v>
      </c>
    </row>
    <row r="76" spans="1:12" ht="15.75">
      <c r="A76" s="10">
        <f t="shared" si="15"/>
        <v>75</v>
      </c>
      <c r="B76" s="14" t="s">
        <v>17</v>
      </c>
      <c r="C76" s="15" t="s">
        <v>67</v>
      </c>
      <c r="D76" s="47">
        <v>33</v>
      </c>
      <c r="E76" s="14">
        <v>22</v>
      </c>
      <c r="F76" s="48">
        <v>11</v>
      </c>
      <c r="G76" s="49">
        <v>11</v>
      </c>
      <c r="H76" s="50">
        <v>1594</v>
      </c>
      <c r="I76" s="50">
        <v>1612</v>
      </c>
      <c r="J76" s="51">
        <f t="shared" si="12"/>
        <v>72.45454545454545</v>
      </c>
      <c r="K76" s="51">
        <f t="shared" si="13"/>
        <v>73.27272727272727</v>
      </c>
      <c r="L76" s="52">
        <f t="shared" si="14"/>
        <v>-18</v>
      </c>
    </row>
    <row r="77" spans="1:12" ht="15.75">
      <c r="A77" s="10">
        <f t="shared" si="15"/>
        <v>76</v>
      </c>
      <c r="B77" s="14" t="s">
        <v>20</v>
      </c>
      <c r="C77" s="55" t="s">
        <v>136</v>
      </c>
      <c r="D77" s="47">
        <v>33</v>
      </c>
      <c r="E77" s="14">
        <v>22</v>
      </c>
      <c r="F77" s="48">
        <v>11</v>
      </c>
      <c r="G77" s="49">
        <v>11</v>
      </c>
      <c r="H77" s="50">
        <v>1747</v>
      </c>
      <c r="I77" s="50">
        <v>1810</v>
      </c>
      <c r="J77" s="51">
        <f t="shared" si="12"/>
        <v>79.4090909090909</v>
      </c>
      <c r="K77" s="51">
        <f t="shared" si="13"/>
        <v>82.27272727272727</v>
      </c>
      <c r="L77" s="52">
        <f t="shared" si="14"/>
        <v>-63</v>
      </c>
    </row>
    <row r="78" spans="1:12" ht="15.75">
      <c r="A78" s="10">
        <f t="shared" si="15"/>
        <v>77</v>
      </c>
      <c r="B78" s="14" t="s">
        <v>25</v>
      </c>
      <c r="C78" s="15" t="s">
        <v>162</v>
      </c>
      <c r="D78" s="47">
        <v>33</v>
      </c>
      <c r="E78" s="14">
        <v>22</v>
      </c>
      <c r="F78" s="48">
        <v>11</v>
      </c>
      <c r="G78" s="49">
        <v>11</v>
      </c>
      <c r="H78" s="50">
        <v>1648</v>
      </c>
      <c r="I78" s="50">
        <v>1676</v>
      </c>
      <c r="J78" s="51">
        <f t="shared" si="12"/>
        <v>74.9090909090909</v>
      </c>
      <c r="K78" s="51">
        <f t="shared" si="13"/>
        <v>76.18181818181819</v>
      </c>
      <c r="L78" s="52">
        <f t="shared" si="14"/>
        <v>-28</v>
      </c>
    </row>
    <row r="79" spans="1:12" ht="15.75">
      <c r="A79" s="10">
        <f t="shared" si="15"/>
        <v>78</v>
      </c>
      <c r="B79" s="14" t="s">
        <v>9</v>
      </c>
      <c r="C79" s="54" t="s">
        <v>84</v>
      </c>
      <c r="D79" s="83">
        <v>30</v>
      </c>
      <c r="E79" s="50">
        <v>20</v>
      </c>
      <c r="F79" s="48">
        <v>10</v>
      </c>
      <c r="G79" s="49">
        <v>10</v>
      </c>
      <c r="H79" s="50">
        <v>1560</v>
      </c>
      <c r="I79" s="50">
        <v>1542</v>
      </c>
      <c r="J79" s="51">
        <f t="shared" si="12"/>
        <v>78</v>
      </c>
      <c r="K79" s="51">
        <f t="shared" si="13"/>
        <v>77.1</v>
      </c>
      <c r="L79" s="52">
        <f aca="true" t="shared" si="16" ref="L79:L93">H79-I79</f>
        <v>18</v>
      </c>
    </row>
    <row r="80" spans="1:12" ht="15.75">
      <c r="A80" s="10">
        <f t="shared" si="15"/>
        <v>79</v>
      </c>
      <c r="B80" s="14" t="s">
        <v>24</v>
      </c>
      <c r="C80" s="82" t="s">
        <v>36</v>
      </c>
      <c r="D80" s="89">
        <v>30</v>
      </c>
      <c r="E80" s="87">
        <v>20</v>
      </c>
      <c r="F80" s="85">
        <v>10</v>
      </c>
      <c r="G80" s="86">
        <v>10</v>
      </c>
      <c r="H80" s="87">
        <v>1687</v>
      </c>
      <c r="I80" s="87">
        <v>1698</v>
      </c>
      <c r="J80" s="51">
        <f t="shared" si="12"/>
        <v>84.35</v>
      </c>
      <c r="K80" s="51">
        <f t="shared" si="13"/>
        <v>84.9</v>
      </c>
      <c r="L80" s="52">
        <f t="shared" si="16"/>
        <v>-11</v>
      </c>
    </row>
    <row r="81" spans="1:12" ht="15.75">
      <c r="A81" s="10">
        <f t="shared" si="15"/>
        <v>80</v>
      </c>
      <c r="B81" s="14" t="s">
        <v>15</v>
      </c>
      <c r="C81" s="15" t="s">
        <v>28</v>
      </c>
      <c r="D81" s="47">
        <v>32</v>
      </c>
      <c r="E81" s="14">
        <v>22</v>
      </c>
      <c r="F81" s="48">
        <v>10</v>
      </c>
      <c r="G81" s="49">
        <v>12</v>
      </c>
      <c r="H81" s="50">
        <v>1718</v>
      </c>
      <c r="I81" s="50">
        <v>1641</v>
      </c>
      <c r="J81" s="51">
        <f t="shared" si="12"/>
        <v>78.0909090909091</v>
      </c>
      <c r="K81" s="51">
        <f t="shared" si="13"/>
        <v>74.5909090909091</v>
      </c>
      <c r="L81" s="52">
        <f t="shared" si="16"/>
        <v>77</v>
      </c>
    </row>
    <row r="82" spans="1:12" ht="15.75">
      <c r="A82" s="10">
        <f t="shared" si="15"/>
        <v>81</v>
      </c>
      <c r="B82" s="14" t="s">
        <v>16</v>
      </c>
      <c r="C82" s="15" t="s">
        <v>110</v>
      </c>
      <c r="D82" s="47">
        <v>32</v>
      </c>
      <c r="E82" s="14">
        <v>22</v>
      </c>
      <c r="F82" s="48">
        <v>10</v>
      </c>
      <c r="G82" s="49">
        <v>12</v>
      </c>
      <c r="H82" s="50">
        <v>1780</v>
      </c>
      <c r="I82" s="50">
        <v>1739</v>
      </c>
      <c r="J82" s="51">
        <f t="shared" si="12"/>
        <v>80.9090909090909</v>
      </c>
      <c r="K82" s="51">
        <f t="shared" si="13"/>
        <v>79.04545454545455</v>
      </c>
      <c r="L82" s="52">
        <f t="shared" si="16"/>
        <v>41</v>
      </c>
    </row>
    <row r="83" spans="1:12" ht="15.75">
      <c r="A83" s="10">
        <f t="shared" si="15"/>
        <v>82</v>
      </c>
      <c r="B83" s="14" t="s">
        <v>17</v>
      </c>
      <c r="C83" s="15" t="s">
        <v>64</v>
      </c>
      <c r="D83" s="47">
        <v>32</v>
      </c>
      <c r="E83" s="14">
        <v>22</v>
      </c>
      <c r="F83" s="48">
        <v>10</v>
      </c>
      <c r="G83" s="49">
        <v>12</v>
      </c>
      <c r="H83" s="50">
        <v>1779</v>
      </c>
      <c r="I83" s="50">
        <v>1748</v>
      </c>
      <c r="J83" s="51">
        <f t="shared" si="12"/>
        <v>80.86363636363636</v>
      </c>
      <c r="K83" s="51">
        <f t="shared" si="13"/>
        <v>79.45454545454545</v>
      </c>
      <c r="L83" s="52">
        <f t="shared" si="16"/>
        <v>31</v>
      </c>
    </row>
    <row r="84" spans="1:12" ht="15.75">
      <c r="A84" s="10">
        <f aca="true" t="shared" si="17" ref="A84:A99">A83+1</f>
        <v>83</v>
      </c>
      <c r="B84" s="14" t="s">
        <v>21</v>
      </c>
      <c r="C84" s="15" t="s">
        <v>145</v>
      </c>
      <c r="D84" s="47">
        <v>32</v>
      </c>
      <c r="E84" s="14">
        <v>22</v>
      </c>
      <c r="F84" s="48">
        <v>10</v>
      </c>
      <c r="G84" s="49">
        <v>12</v>
      </c>
      <c r="H84" s="50">
        <v>1604</v>
      </c>
      <c r="I84" s="50">
        <v>1587</v>
      </c>
      <c r="J84" s="51">
        <f t="shared" si="12"/>
        <v>72.9090909090909</v>
      </c>
      <c r="K84" s="51">
        <f t="shared" si="13"/>
        <v>72.13636363636364</v>
      </c>
      <c r="L84" s="52">
        <f t="shared" si="16"/>
        <v>17</v>
      </c>
    </row>
    <row r="85" spans="1:12" ht="15.75">
      <c r="A85" s="10">
        <f t="shared" si="17"/>
        <v>84</v>
      </c>
      <c r="B85" s="14" t="s">
        <v>21</v>
      </c>
      <c r="C85" s="55" t="s">
        <v>144</v>
      </c>
      <c r="D85" s="47">
        <v>32</v>
      </c>
      <c r="E85" s="14">
        <v>22</v>
      </c>
      <c r="F85" s="48">
        <v>10</v>
      </c>
      <c r="G85" s="49">
        <v>12</v>
      </c>
      <c r="H85" s="50">
        <v>1778</v>
      </c>
      <c r="I85" s="50">
        <v>1774</v>
      </c>
      <c r="J85" s="51">
        <f t="shared" si="12"/>
        <v>80.81818181818181</v>
      </c>
      <c r="K85" s="51">
        <f t="shared" si="13"/>
        <v>80.63636363636364</v>
      </c>
      <c r="L85" s="52">
        <f t="shared" si="16"/>
        <v>4</v>
      </c>
    </row>
    <row r="86" spans="1:12" ht="15.75">
      <c r="A86" s="10">
        <f t="shared" si="17"/>
        <v>85</v>
      </c>
      <c r="B86" s="14" t="s">
        <v>20</v>
      </c>
      <c r="C86" s="15" t="s">
        <v>132</v>
      </c>
      <c r="D86" s="47">
        <v>32</v>
      </c>
      <c r="E86" s="14">
        <v>22</v>
      </c>
      <c r="F86" s="48">
        <v>10</v>
      </c>
      <c r="G86" s="49">
        <v>12</v>
      </c>
      <c r="H86" s="50">
        <v>1947</v>
      </c>
      <c r="I86" s="50">
        <v>1947</v>
      </c>
      <c r="J86" s="51">
        <f t="shared" si="12"/>
        <v>88.5</v>
      </c>
      <c r="K86" s="51">
        <f t="shared" si="13"/>
        <v>88.5</v>
      </c>
      <c r="L86" s="52">
        <f t="shared" si="16"/>
        <v>0</v>
      </c>
    </row>
    <row r="87" spans="1:12" ht="15.75">
      <c r="A87" s="10">
        <f t="shared" si="17"/>
        <v>86</v>
      </c>
      <c r="B87" s="14" t="s">
        <v>23</v>
      </c>
      <c r="C87" s="90" t="s">
        <v>152</v>
      </c>
      <c r="D87" s="89">
        <v>32</v>
      </c>
      <c r="E87" s="88">
        <v>22</v>
      </c>
      <c r="F87" s="85">
        <v>10</v>
      </c>
      <c r="G87" s="86">
        <v>12</v>
      </c>
      <c r="H87" s="87">
        <v>1584</v>
      </c>
      <c r="I87" s="87">
        <v>1632</v>
      </c>
      <c r="J87" s="51">
        <f t="shared" si="12"/>
        <v>72</v>
      </c>
      <c r="K87" s="51">
        <f t="shared" si="13"/>
        <v>74.18181818181819</v>
      </c>
      <c r="L87" s="52">
        <f t="shared" si="16"/>
        <v>-48</v>
      </c>
    </row>
    <row r="88" spans="1:12" ht="15.75">
      <c r="A88" s="10">
        <f t="shared" si="17"/>
        <v>87</v>
      </c>
      <c r="B88" s="14" t="s">
        <v>17</v>
      </c>
      <c r="C88" s="15" t="s">
        <v>119</v>
      </c>
      <c r="D88" s="47">
        <v>32</v>
      </c>
      <c r="E88" s="14">
        <v>22</v>
      </c>
      <c r="F88" s="48">
        <v>10</v>
      </c>
      <c r="G88" s="49">
        <v>12</v>
      </c>
      <c r="H88" s="50">
        <v>1603</v>
      </c>
      <c r="I88" s="50">
        <v>1700</v>
      </c>
      <c r="J88" s="51">
        <f t="shared" si="12"/>
        <v>72.86363636363636</v>
      </c>
      <c r="K88" s="51">
        <f t="shared" si="13"/>
        <v>77.27272727272727</v>
      </c>
      <c r="L88" s="52">
        <f t="shared" si="16"/>
        <v>-97</v>
      </c>
    </row>
    <row r="89" spans="1:12" ht="15.75">
      <c r="A89" s="10">
        <f t="shared" si="17"/>
        <v>88</v>
      </c>
      <c r="B89" s="14" t="s">
        <v>20</v>
      </c>
      <c r="C89" s="15" t="s">
        <v>138</v>
      </c>
      <c r="D89" s="47">
        <v>32</v>
      </c>
      <c r="E89" s="14">
        <v>22</v>
      </c>
      <c r="F89" s="48">
        <v>10</v>
      </c>
      <c r="G89" s="49">
        <v>12</v>
      </c>
      <c r="H89" s="50">
        <v>1797</v>
      </c>
      <c r="I89" s="50">
        <v>1902</v>
      </c>
      <c r="J89" s="51">
        <f t="shared" si="12"/>
        <v>81.68181818181819</v>
      </c>
      <c r="K89" s="51">
        <f t="shared" si="13"/>
        <v>86.45454545454545</v>
      </c>
      <c r="L89" s="52">
        <f t="shared" si="16"/>
        <v>-105</v>
      </c>
    </row>
    <row r="90" spans="1:12" ht="15.75">
      <c r="A90" s="10">
        <f t="shared" si="17"/>
        <v>89</v>
      </c>
      <c r="B90" s="14" t="s">
        <v>21</v>
      </c>
      <c r="C90" s="15" t="s">
        <v>30</v>
      </c>
      <c r="D90" s="89">
        <v>32</v>
      </c>
      <c r="E90" s="14">
        <v>22</v>
      </c>
      <c r="F90" s="48">
        <v>10</v>
      </c>
      <c r="G90" s="49">
        <v>12</v>
      </c>
      <c r="H90" s="50">
        <v>1574</v>
      </c>
      <c r="I90" s="50">
        <v>1717</v>
      </c>
      <c r="J90" s="51">
        <f t="shared" si="12"/>
        <v>71.54545454545455</v>
      </c>
      <c r="K90" s="51">
        <f t="shared" si="13"/>
        <v>78.04545454545455</v>
      </c>
      <c r="L90" s="52">
        <f t="shared" si="16"/>
        <v>-143</v>
      </c>
    </row>
    <row r="91" spans="1:12" ht="15.75">
      <c r="A91" s="10">
        <f t="shared" si="17"/>
        <v>90</v>
      </c>
      <c r="B91" s="14" t="s">
        <v>25</v>
      </c>
      <c r="C91" s="15" t="s">
        <v>39</v>
      </c>
      <c r="D91" s="89">
        <v>32</v>
      </c>
      <c r="E91" s="14">
        <v>22</v>
      </c>
      <c r="F91" s="48">
        <v>10</v>
      </c>
      <c r="G91" s="49">
        <v>12</v>
      </c>
      <c r="H91" s="50">
        <v>1831</v>
      </c>
      <c r="I91" s="50">
        <v>1889</v>
      </c>
      <c r="J91" s="51">
        <f t="shared" si="12"/>
        <v>83.22727272727273</v>
      </c>
      <c r="K91" s="51">
        <f t="shared" si="13"/>
        <v>85.86363636363636</v>
      </c>
      <c r="L91" s="52">
        <f t="shared" si="16"/>
        <v>-58</v>
      </c>
    </row>
    <row r="92" spans="1:12" ht="15.75">
      <c r="A92" s="10">
        <f t="shared" si="17"/>
        <v>91</v>
      </c>
      <c r="B92" s="14" t="s">
        <v>25</v>
      </c>
      <c r="C92" s="82" t="s">
        <v>58</v>
      </c>
      <c r="D92" s="89">
        <v>32</v>
      </c>
      <c r="E92" s="88">
        <v>22</v>
      </c>
      <c r="F92" s="85">
        <v>10</v>
      </c>
      <c r="G92" s="86">
        <v>12</v>
      </c>
      <c r="H92" s="87">
        <v>1855</v>
      </c>
      <c r="I92" s="87">
        <v>1896</v>
      </c>
      <c r="J92" s="51">
        <f t="shared" si="12"/>
        <v>84.31818181818181</v>
      </c>
      <c r="K92" s="51">
        <f t="shared" si="13"/>
        <v>86.18181818181819</v>
      </c>
      <c r="L92" s="52">
        <f t="shared" si="16"/>
        <v>-41</v>
      </c>
    </row>
    <row r="93" spans="1:12" ht="15.75">
      <c r="A93" s="10">
        <f t="shared" si="17"/>
        <v>92</v>
      </c>
      <c r="B93" s="14" t="s">
        <v>15</v>
      </c>
      <c r="C93" s="54" t="s">
        <v>109</v>
      </c>
      <c r="D93" s="47">
        <v>31</v>
      </c>
      <c r="E93" s="14">
        <v>22</v>
      </c>
      <c r="F93" s="48">
        <v>9</v>
      </c>
      <c r="G93" s="49">
        <v>13</v>
      </c>
      <c r="H93" s="50">
        <v>1827</v>
      </c>
      <c r="I93" s="50">
        <v>1787</v>
      </c>
      <c r="J93" s="51">
        <f aca="true" t="shared" si="18" ref="J93:J105">H93/E93</f>
        <v>83.04545454545455</v>
      </c>
      <c r="K93" s="51">
        <f aca="true" t="shared" si="19" ref="K93:K105">I93/E93</f>
        <v>81.22727272727273</v>
      </c>
      <c r="L93" s="52">
        <f t="shared" si="16"/>
        <v>40</v>
      </c>
    </row>
    <row r="94" spans="1:12" ht="15.75">
      <c r="A94" s="10">
        <f t="shared" si="17"/>
        <v>93</v>
      </c>
      <c r="B94" s="14" t="s">
        <v>23</v>
      </c>
      <c r="C94" s="15" t="s">
        <v>47</v>
      </c>
      <c r="D94" s="47">
        <v>31</v>
      </c>
      <c r="E94" s="14">
        <v>22</v>
      </c>
      <c r="F94" s="48">
        <v>9</v>
      </c>
      <c r="G94" s="49">
        <v>13</v>
      </c>
      <c r="H94" s="53">
        <v>1560</v>
      </c>
      <c r="I94" s="53">
        <v>1609</v>
      </c>
      <c r="J94" s="51">
        <f>H94/E94</f>
        <v>70.9090909090909</v>
      </c>
      <c r="K94" s="51">
        <f>I94/E94</f>
        <v>73.13636363636364</v>
      </c>
      <c r="L94" s="52">
        <f aca="true" t="shared" si="20" ref="L94:L130">H94-I94</f>
        <v>-49</v>
      </c>
    </row>
    <row r="95" spans="1:12" ht="15.75">
      <c r="A95" s="10">
        <f t="shared" si="17"/>
        <v>94</v>
      </c>
      <c r="B95" s="14" t="s">
        <v>13</v>
      </c>
      <c r="C95" s="82" t="s">
        <v>59</v>
      </c>
      <c r="D95" s="89">
        <v>31</v>
      </c>
      <c r="E95" s="88">
        <v>22</v>
      </c>
      <c r="F95" s="85">
        <v>9</v>
      </c>
      <c r="G95" s="86">
        <v>13</v>
      </c>
      <c r="H95" s="87">
        <v>1816</v>
      </c>
      <c r="I95" s="87">
        <v>1889</v>
      </c>
      <c r="J95" s="51">
        <f t="shared" si="18"/>
        <v>82.54545454545455</v>
      </c>
      <c r="K95" s="51">
        <f t="shared" si="19"/>
        <v>85.86363636363636</v>
      </c>
      <c r="L95" s="52">
        <f t="shared" si="20"/>
        <v>-73</v>
      </c>
    </row>
    <row r="96" spans="1:12" ht="15.75">
      <c r="A96" s="10">
        <f t="shared" si="17"/>
        <v>95</v>
      </c>
      <c r="B96" s="14" t="s">
        <v>17</v>
      </c>
      <c r="C96" s="37" t="s">
        <v>120</v>
      </c>
      <c r="D96" s="47">
        <v>31</v>
      </c>
      <c r="E96" s="14">
        <v>22</v>
      </c>
      <c r="F96" s="48">
        <v>9</v>
      </c>
      <c r="G96" s="49">
        <v>13</v>
      </c>
      <c r="H96" s="53">
        <v>1698</v>
      </c>
      <c r="I96" s="53">
        <v>1802</v>
      </c>
      <c r="J96" s="51">
        <f t="shared" si="18"/>
        <v>77.18181818181819</v>
      </c>
      <c r="K96" s="51">
        <f t="shared" si="19"/>
        <v>81.9090909090909</v>
      </c>
      <c r="L96" s="52">
        <f t="shared" si="20"/>
        <v>-104</v>
      </c>
    </row>
    <row r="97" spans="1:12" ht="15.75">
      <c r="A97" s="10">
        <f t="shared" si="17"/>
        <v>96</v>
      </c>
      <c r="B97" s="14" t="s">
        <v>17</v>
      </c>
      <c r="C97" s="91" t="s">
        <v>123</v>
      </c>
      <c r="D97" s="89">
        <v>31</v>
      </c>
      <c r="E97" s="88">
        <v>22</v>
      </c>
      <c r="F97" s="85">
        <v>9</v>
      </c>
      <c r="G97" s="86">
        <v>13</v>
      </c>
      <c r="H97" s="87">
        <v>1686</v>
      </c>
      <c r="I97" s="87">
        <v>1811</v>
      </c>
      <c r="J97" s="51">
        <f t="shared" si="18"/>
        <v>76.63636363636364</v>
      </c>
      <c r="K97" s="51">
        <f t="shared" si="19"/>
        <v>82.31818181818181</v>
      </c>
      <c r="L97" s="52">
        <f t="shared" si="20"/>
        <v>-125</v>
      </c>
    </row>
    <row r="98" spans="1:12" ht="15.75">
      <c r="A98" s="10">
        <f t="shared" si="17"/>
        <v>97</v>
      </c>
      <c r="B98" s="14" t="s">
        <v>11</v>
      </c>
      <c r="C98" s="15" t="s">
        <v>91</v>
      </c>
      <c r="D98" s="47">
        <v>31</v>
      </c>
      <c r="E98" s="14">
        <v>22</v>
      </c>
      <c r="F98" s="48">
        <v>9</v>
      </c>
      <c r="G98" s="49">
        <v>13</v>
      </c>
      <c r="H98" s="50">
        <v>1606</v>
      </c>
      <c r="I98" s="50">
        <v>1739</v>
      </c>
      <c r="J98" s="51">
        <f t="shared" si="18"/>
        <v>73</v>
      </c>
      <c r="K98" s="51">
        <f t="shared" si="19"/>
        <v>79.04545454545455</v>
      </c>
      <c r="L98" s="52">
        <f t="shared" si="20"/>
        <v>-133</v>
      </c>
    </row>
    <row r="99" spans="1:12" ht="15.75">
      <c r="A99" s="10">
        <f t="shared" si="17"/>
        <v>98</v>
      </c>
      <c r="B99" s="14" t="s">
        <v>25</v>
      </c>
      <c r="C99" s="15" t="s">
        <v>53</v>
      </c>
      <c r="D99" s="47">
        <v>31</v>
      </c>
      <c r="E99" s="14">
        <v>22</v>
      </c>
      <c r="F99" s="48">
        <v>9</v>
      </c>
      <c r="G99" s="49">
        <v>13</v>
      </c>
      <c r="H99" s="50">
        <v>1701</v>
      </c>
      <c r="I99" s="50">
        <v>1827</v>
      </c>
      <c r="J99" s="51">
        <f>H99/E99</f>
        <v>77.31818181818181</v>
      </c>
      <c r="K99" s="51">
        <f>I99/E99</f>
        <v>83.04545454545455</v>
      </c>
      <c r="L99" s="52">
        <f t="shared" si="20"/>
        <v>-126</v>
      </c>
    </row>
    <row r="100" spans="1:12" ht="15.75">
      <c r="A100" s="10">
        <f aca="true" t="shared" si="21" ref="A100:A115">A99+1</f>
        <v>99</v>
      </c>
      <c r="B100" s="14" t="s">
        <v>24</v>
      </c>
      <c r="C100" s="15" t="s">
        <v>52</v>
      </c>
      <c r="D100" s="47">
        <v>28</v>
      </c>
      <c r="E100" s="50">
        <v>20</v>
      </c>
      <c r="F100" s="48">
        <v>8</v>
      </c>
      <c r="G100" s="49">
        <v>12</v>
      </c>
      <c r="H100" s="50">
        <v>1530</v>
      </c>
      <c r="I100" s="50">
        <v>1555</v>
      </c>
      <c r="J100" s="51">
        <f t="shared" si="18"/>
        <v>76.5</v>
      </c>
      <c r="K100" s="51">
        <f t="shared" si="19"/>
        <v>77.75</v>
      </c>
      <c r="L100" s="52">
        <f t="shared" si="20"/>
        <v>-25</v>
      </c>
    </row>
    <row r="101" spans="1:12" ht="15.75">
      <c r="A101" s="10">
        <f t="shared" si="21"/>
        <v>100</v>
      </c>
      <c r="B101" s="14" t="s">
        <v>13</v>
      </c>
      <c r="C101" s="82" t="s">
        <v>62</v>
      </c>
      <c r="D101" s="89">
        <v>30</v>
      </c>
      <c r="E101" s="88">
        <v>22</v>
      </c>
      <c r="F101" s="85">
        <v>8</v>
      </c>
      <c r="G101" s="86">
        <v>14</v>
      </c>
      <c r="H101" s="87">
        <v>1670</v>
      </c>
      <c r="I101" s="87">
        <v>1713</v>
      </c>
      <c r="J101" s="51">
        <f t="shared" si="18"/>
        <v>75.9090909090909</v>
      </c>
      <c r="K101" s="51">
        <f t="shared" si="19"/>
        <v>77.86363636363636</v>
      </c>
      <c r="L101" s="52">
        <f t="shared" si="20"/>
        <v>-43</v>
      </c>
    </row>
    <row r="102" spans="1:12" ht="15.75">
      <c r="A102" s="10">
        <f t="shared" si="21"/>
        <v>101</v>
      </c>
      <c r="B102" s="14" t="s">
        <v>16</v>
      </c>
      <c r="C102" s="15" t="s">
        <v>117</v>
      </c>
      <c r="D102" s="47">
        <v>30</v>
      </c>
      <c r="E102" s="14">
        <v>22</v>
      </c>
      <c r="F102" s="48">
        <v>8</v>
      </c>
      <c r="G102" s="49">
        <v>14</v>
      </c>
      <c r="H102" s="50">
        <v>1671</v>
      </c>
      <c r="I102" s="50">
        <v>1734</v>
      </c>
      <c r="J102" s="51">
        <f t="shared" si="18"/>
        <v>75.95454545454545</v>
      </c>
      <c r="K102" s="51">
        <f t="shared" si="19"/>
        <v>78.81818181818181</v>
      </c>
      <c r="L102" s="52">
        <f t="shared" si="20"/>
        <v>-63</v>
      </c>
    </row>
    <row r="103" spans="1:12" ht="15.75">
      <c r="A103" s="10">
        <f t="shared" si="21"/>
        <v>102</v>
      </c>
      <c r="B103" s="14" t="s">
        <v>20</v>
      </c>
      <c r="C103" s="90" t="s">
        <v>137</v>
      </c>
      <c r="D103" s="89">
        <v>30</v>
      </c>
      <c r="E103" s="88">
        <v>22</v>
      </c>
      <c r="F103" s="85">
        <v>8</v>
      </c>
      <c r="G103" s="86">
        <v>14</v>
      </c>
      <c r="H103" s="87">
        <v>1561</v>
      </c>
      <c r="I103" s="87">
        <v>1639</v>
      </c>
      <c r="J103" s="51">
        <f t="shared" si="18"/>
        <v>70.95454545454545</v>
      </c>
      <c r="K103" s="51">
        <f t="shared" si="19"/>
        <v>74.5</v>
      </c>
      <c r="L103" s="52">
        <f t="shared" si="20"/>
        <v>-78</v>
      </c>
    </row>
    <row r="104" spans="1:12" ht="15.75">
      <c r="A104" s="10">
        <f t="shared" si="21"/>
        <v>103</v>
      </c>
      <c r="B104" s="14" t="s">
        <v>20</v>
      </c>
      <c r="C104" s="15" t="s">
        <v>135</v>
      </c>
      <c r="D104" s="47">
        <v>30</v>
      </c>
      <c r="E104" s="14">
        <v>22</v>
      </c>
      <c r="F104" s="48">
        <v>8</v>
      </c>
      <c r="G104" s="49">
        <v>14</v>
      </c>
      <c r="H104" s="50">
        <v>1870</v>
      </c>
      <c r="I104" s="50">
        <v>1954</v>
      </c>
      <c r="J104" s="51">
        <f t="shared" si="18"/>
        <v>85</v>
      </c>
      <c r="K104" s="51">
        <f t="shared" si="19"/>
        <v>88.81818181818181</v>
      </c>
      <c r="L104" s="52">
        <f t="shared" si="20"/>
        <v>-84</v>
      </c>
    </row>
    <row r="105" spans="1:12" ht="15.75">
      <c r="A105" s="10">
        <f t="shared" si="21"/>
        <v>104</v>
      </c>
      <c r="B105" s="14" t="s">
        <v>13</v>
      </c>
      <c r="C105" s="92" t="s">
        <v>60</v>
      </c>
      <c r="D105" s="89">
        <v>30</v>
      </c>
      <c r="E105" s="88">
        <v>22</v>
      </c>
      <c r="F105" s="85">
        <v>8</v>
      </c>
      <c r="G105" s="86">
        <v>14</v>
      </c>
      <c r="H105" s="87">
        <v>1866</v>
      </c>
      <c r="I105" s="87">
        <v>2001</v>
      </c>
      <c r="J105" s="51">
        <f t="shared" si="18"/>
        <v>84.81818181818181</v>
      </c>
      <c r="K105" s="51">
        <f t="shared" si="19"/>
        <v>90.95454545454545</v>
      </c>
      <c r="L105" s="52">
        <f t="shared" si="20"/>
        <v>-135</v>
      </c>
    </row>
    <row r="106" spans="1:12" ht="15.75">
      <c r="A106" s="10">
        <f t="shared" si="21"/>
        <v>105</v>
      </c>
      <c r="B106" s="14" t="s">
        <v>11</v>
      </c>
      <c r="C106" s="15" t="s">
        <v>77</v>
      </c>
      <c r="D106" s="89">
        <v>30</v>
      </c>
      <c r="E106" s="14">
        <v>22</v>
      </c>
      <c r="F106" s="48">
        <v>8</v>
      </c>
      <c r="G106" s="49">
        <v>14</v>
      </c>
      <c r="H106" s="50">
        <v>1673</v>
      </c>
      <c r="I106" s="50">
        <v>1810</v>
      </c>
      <c r="J106" s="51">
        <f aca="true" t="shared" si="22" ref="J106:J116">H106/E106</f>
        <v>76.04545454545455</v>
      </c>
      <c r="K106" s="51">
        <f aca="true" t="shared" si="23" ref="K106:K118">I106/E106</f>
        <v>82.27272727272727</v>
      </c>
      <c r="L106" s="52">
        <f t="shared" si="20"/>
        <v>-137</v>
      </c>
    </row>
    <row r="107" spans="1:12" ht="15.75">
      <c r="A107" s="10">
        <f t="shared" si="21"/>
        <v>106</v>
      </c>
      <c r="B107" s="14" t="s">
        <v>16</v>
      </c>
      <c r="C107" s="55" t="s">
        <v>112</v>
      </c>
      <c r="D107" s="47">
        <v>30</v>
      </c>
      <c r="E107" s="14">
        <v>22</v>
      </c>
      <c r="F107" s="48">
        <v>8</v>
      </c>
      <c r="G107" s="49">
        <v>14</v>
      </c>
      <c r="H107" s="50">
        <v>1663</v>
      </c>
      <c r="I107" s="50">
        <v>1802</v>
      </c>
      <c r="J107" s="51">
        <f t="shared" si="22"/>
        <v>75.5909090909091</v>
      </c>
      <c r="K107" s="51">
        <f t="shared" si="23"/>
        <v>81.9090909090909</v>
      </c>
      <c r="L107" s="52">
        <f t="shared" si="20"/>
        <v>-139</v>
      </c>
    </row>
    <row r="108" spans="1:12" ht="15.75">
      <c r="A108" s="10">
        <f t="shared" si="21"/>
        <v>107</v>
      </c>
      <c r="B108" s="14" t="s">
        <v>19</v>
      </c>
      <c r="C108" s="55" t="s">
        <v>130</v>
      </c>
      <c r="D108" s="47">
        <v>30</v>
      </c>
      <c r="E108" s="14">
        <v>22</v>
      </c>
      <c r="F108" s="48">
        <v>8</v>
      </c>
      <c r="G108" s="49">
        <v>14</v>
      </c>
      <c r="H108" s="50">
        <v>1618</v>
      </c>
      <c r="I108" s="50">
        <v>1758</v>
      </c>
      <c r="J108" s="51">
        <f t="shared" si="22"/>
        <v>73.54545454545455</v>
      </c>
      <c r="K108" s="51">
        <f t="shared" si="23"/>
        <v>79.9090909090909</v>
      </c>
      <c r="L108" s="52">
        <f t="shared" si="20"/>
        <v>-140</v>
      </c>
    </row>
    <row r="109" spans="1:12" ht="15.75">
      <c r="A109" s="10">
        <f t="shared" si="21"/>
        <v>108</v>
      </c>
      <c r="B109" s="14" t="s">
        <v>20</v>
      </c>
      <c r="C109" s="36" t="s">
        <v>72</v>
      </c>
      <c r="D109" s="47">
        <v>29</v>
      </c>
      <c r="E109" s="14">
        <v>22</v>
      </c>
      <c r="F109" s="48">
        <v>8</v>
      </c>
      <c r="G109" s="49">
        <v>14</v>
      </c>
      <c r="H109" s="53">
        <v>1641</v>
      </c>
      <c r="I109" s="53">
        <v>1800</v>
      </c>
      <c r="J109" s="51">
        <f t="shared" si="22"/>
        <v>74.5909090909091</v>
      </c>
      <c r="K109" s="51">
        <f t="shared" si="23"/>
        <v>81.81818181818181</v>
      </c>
      <c r="L109" s="52">
        <f t="shared" si="20"/>
        <v>-159</v>
      </c>
    </row>
    <row r="110" spans="1:12" ht="15.75">
      <c r="A110" s="10">
        <f t="shared" si="21"/>
        <v>109</v>
      </c>
      <c r="B110" s="14" t="s">
        <v>15</v>
      </c>
      <c r="C110" s="37" t="s">
        <v>103</v>
      </c>
      <c r="D110" s="47">
        <v>30</v>
      </c>
      <c r="E110" s="14">
        <v>22</v>
      </c>
      <c r="F110" s="48">
        <v>8</v>
      </c>
      <c r="G110" s="49">
        <v>14</v>
      </c>
      <c r="H110" s="53">
        <v>1629</v>
      </c>
      <c r="I110" s="53">
        <v>1845</v>
      </c>
      <c r="J110" s="51">
        <f t="shared" si="22"/>
        <v>74.04545454545455</v>
      </c>
      <c r="K110" s="51">
        <f t="shared" si="23"/>
        <v>83.86363636363636</v>
      </c>
      <c r="L110" s="52">
        <f t="shared" si="20"/>
        <v>-216</v>
      </c>
    </row>
    <row r="111" spans="1:12" ht="15.75">
      <c r="A111" s="10">
        <f t="shared" si="21"/>
        <v>110</v>
      </c>
      <c r="B111" s="14" t="s">
        <v>25</v>
      </c>
      <c r="C111" s="36" t="s">
        <v>76</v>
      </c>
      <c r="D111" s="47">
        <v>30</v>
      </c>
      <c r="E111" s="14">
        <v>22</v>
      </c>
      <c r="F111" s="48">
        <v>8</v>
      </c>
      <c r="G111" s="49">
        <v>14</v>
      </c>
      <c r="H111" s="50">
        <v>1859</v>
      </c>
      <c r="I111" s="50">
        <v>1963</v>
      </c>
      <c r="J111" s="51">
        <f t="shared" si="22"/>
        <v>84.5</v>
      </c>
      <c r="K111" s="51">
        <f t="shared" si="23"/>
        <v>89.22727272727273</v>
      </c>
      <c r="L111" s="52">
        <f t="shared" si="20"/>
        <v>-104</v>
      </c>
    </row>
    <row r="112" spans="1:12" ht="15.75">
      <c r="A112" s="10">
        <f t="shared" si="21"/>
        <v>111</v>
      </c>
      <c r="B112" s="14" t="s">
        <v>24</v>
      </c>
      <c r="C112" s="36" t="s">
        <v>48</v>
      </c>
      <c r="D112" s="47">
        <v>27</v>
      </c>
      <c r="E112" s="50">
        <v>20</v>
      </c>
      <c r="F112" s="48">
        <v>7</v>
      </c>
      <c r="G112" s="49">
        <v>13</v>
      </c>
      <c r="H112" s="50">
        <v>1614</v>
      </c>
      <c r="I112" s="50">
        <v>1719</v>
      </c>
      <c r="J112" s="51">
        <f t="shared" si="22"/>
        <v>80.7</v>
      </c>
      <c r="K112" s="51">
        <f t="shared" si="23"/>
        <v>85.95</v>
      </c>
      <c r="L112" s="52">
        <f t="shared" si="20"/>
        <v>-105</v>
      </c>
    </row>
    <row r="113" spans="1:12" ht="15.75">
      <c r="A113" s="10">
        <f t="shared" si="21"/>
        <v>112</v>
      </c>
      <c r="B113" s="14" t="s">
        <v>9</v>
      </c>
      <c r="C113" s="82" t="s">
        <v>44</v>
      </c>
      <c r="D113" s="84">
        <v>27</v>
      </c>
      <c r="E113" s="87">
        <v>20</v>
      </c>
      <c r="F113" s="85">
        <v>7</v>
      </c>
      <c r="G113" s="86">
        <v>13</v>
      </c>
      <c r="H113" s="87">
        <v>1579</v>
      </c>
      <c r="I113" s="87">
        <v>1726</v>
      </c>
      <c r="J113" s="51">
        <f t="shared" si="22"/>
        <v>78.95</v>
      </c>
      <c r="K113" s="51">
        <f t="shared" si="23"/>
        <v>86.3</v>
      </c>
      <c r="L113" s="52">
        <f t="shared" si="20"/>
        <v>-147</v>
      </c>
    </row>
    <row r="114" spans="1:12" ht="15.75">
      <c r="A114" s="10">
        <f t="shared" si="21"/>
        <v>113</v>
      </c>
      <c r="B114" s="14" t="s">
        <v>16</v>
      </c>
      <c r="C114" s="37" t="s">
        <v>111</v>
      </c>
      <c r="D114" s="47">
        <v>29</v>
      </c>
      <c r="E114" s="14">
        <v>22</v>
      </c>
      <c r="F114" s="48">
        <v>7</v>
      </c>
      <c r="G114" s="49">
        <v>15</v>
      </c>
      <c r="H114" s="53">
        <v>1559</v>
      </c>
      <c r="I114" s="53">
        <v>1669</v>
      </c>
      <c r="J114" s="51">
        <f t="shared" si="22"/>
        <v>70.86363636363636</v>
      </c>
      <c r="K114" s="51">
        <f t="shared" si="23"/>
        <v>75.86363636363636</v>
      </c>
      <c r="L114" s="52">
        <f t="shared" si="20"/>
        <v>-110</v>
      </c>
    </row>
    <row r="115" spans="1:12" ht="15.75">
      <c r="A115" s="10">
        <f t="shared" si="21"/>
        <v>114</v>
      </c>
      <c r="B115" s="14" t="s">
        <v>11</v>
      </c>
      <c r="C115" s="36" t="s">
        <v>94</v>
      </c>
      <c r="D115" s="47">
        <v>29</v>
      </c>
      <c r="E115" s="14">
        <v>22</v>
      </c>
      <c r="F115" s="48">
        <v>7</v>
      </c>
      <c r="G115" s="49">
        <v>15</v>
      </c>
      <c r="H115" s="50">
        <v>1689</v>
      </c>
      <c r="I115" s="50">
        <v>1809</v>
      </c>
      <c r="J115" s="51">
        <f t="shared" si="22"/>
        <v>76.77272727272727</v>
      </c>
      <c r="K115" s="51">
        <f t="shared" si="23"/>
        <v>82.22727272727273</v>
      </c>
      <c r="L115" s="52">
        <f t="shared" si="20"/>
        <v>-120</v>
      </c>
    </row>
    <row r="116" spans="1:12" ht="15.75">
      <c r="A116" s="10">
        <f aca="true" t="shared" si="24" ref="A116:A131">A115+1</f>
        <v>115</v>
      </c>
      <c r="B116" s="14" t="s">
        <v>20</v>
      </c>
      <c r="C116" s="92" t="s">
        <v>50</v>
      </c>
      <c r="D116" s="89">
        <v>29</v>
      </c>
      <c r="E116" s="88">
        <v>22</v>
      </c>
      <c r="F116" s="85">
        <v>7</v>
      </c>
      <c r="G116" s="86">
        <v>15</v>
      </c>
      <c r="H116" s="87">
        <v>1559</v>
      </c>
      <c r="I116" s="87">
        <v>1702</v>
      </c>
      <c r="J116" s="51">
        <f t="shared" si="22"/>
        <v>70.86363636363636</v>
      </c>
      <c r="K116" s="51">
        <f t="shared" si="23"/>
        <v>77.36363636363636</v>
      </c>
      <c r="L116" s="52">
        <f t="shared" si="20"/>
        <v>-143</v>
      </c>
    </row>
    <row r="117" spans="1:12" ht="15.75">
      <c r="A117" s="10">
        <f t="shared" si="24"/>
        <v>116</v>
      </c>
      <c r="B117" s="14" t="s">
        <v>11</v>
      </c>
      <c r="C117" s="37" t="s">
        <v>90</v>
      </c>
      <c r="D117" s="47">
        <v>29</v>
      </c>
      <c r="E117" s="14">
        <v>22</v>
      </c>
      <c r="F117" s="48">
        <v>7</v>
      </c>
      <c r="G117" s="49">
        <v>15</v>
      </c>
      <c r="H117" s="50">
        <v>1690</v>
      </c>
      <c r="I117" s="50">
        <v>1850</v>
      </c>
      <c r="J117" s="51">
        <f>H117/E117</f>
        <v>76.81818181818181</v>
      </c>
      <c r="K117" s="51">
        <f t="shared" si="23"/>
        <v>84.0909090909091</v>
      </c>
      <c r="L117" s="52">
        <f t="shared" si="20"/>
        <v>-160</v>
      </c>
    </row>
    <row r="118" spans="1:12" ht="15.75">
      <c r="A118" s="10">
        <f t="shared" si="24"/>
        <v>117</v>
      </c>
      <c r="B118" s="14" t="s">
        <v>19</v>
      </c>
      <c r="C118" s="36" t="s">
        <v>41</v>
      </c>
      <c r="D118" s="47">
        <v>29</v>
      </c>
      <c r="E118" s="14">
        <v>22</v>
      </c>
      <c r="F118" s="48">
        <v>7</v>
      </c>
      <c r="G118" s="49">
        <v>15</v>
      </c>
      <c r="H118" s="50">
        <v>1585</v>
      </c>
      <c r="I118" s="50">
        <v>1754</v>
      </c>
      <c r="J118" s="51">
        <f>H118/E118</f>
        <v>72.04545454545455</v>
      </c>
      <c r="K118" s="51">
        <f t="shared" si="23"/>
        <v>79.72727272727273</v>
      </c>
      <c r="L118" s="52">
        <f t="shared" si="20"/>
        <v>-169</v>
      </c>
    </row>
    <row r="119" spans="1:12" ht="15.75">
      <c r="A119" s="10">
        <f t="shared" si="24"/>
        <v>118</v>
      </c>
      <c r="B119" s="14" t="s">
        <v>23</v>
      </c>
      <c r="C119" s="36" t="s">
        <v>37</v>
      </c>
      <c r="D119" s="47">
        <v>29</v>
      </c>
      <c r="E119" s="14">
        <v>22</v>
      </c>
      <c r="F119" s="48">
        <v>7</v>
      </c>
      <c r="G119" s="49">
        <v>15</v>
      </c>
      <c r="H119" s="50">
        <v>1507</v>
      </c>
      <c r="I119" s="50">
        <v>1694</v>
      </c>
      <c r="J119" s="51">
        <f aca="true" t="shared" si="25" ref="J119:J129">H119/E119</f>
        <v>68.5</v>
      </c>
      <c r="K119" s="51">
        <f aca="true" t="shared" si="26" ref="K119:K129">I119/E119</f>
        <v>77</v>
      </c>
      <c r="L119" s="52">
        <f t="shared" si="20"/>
        <v>-187</v>
      </c>
    </row>
    <row r="120" spans="1:12" ht="15.75">
      <c r="A120" s="10">
        <f t="shared" si="24"/>
        <v>119</v>
      </c>
      <c r="B120" s="14" t="s">
        <v>19</v>
      </c>
      <c r="C120" s="55" t="s">
        <v>124</v>
      </c>
      <c r="D120" s="47">
        <v>29</v>
      </c>
      <c r="E120" s="14">
        <v>22</v>
      </c>
      <c r="F120" s="48">
        <v>7</v>
      </c>
      <c r="G120" s="49">
        <v>15</v>
      </c>
      <c r="H120" s="50">
        <v>1655</v>
      </c>
      <c r="I120" s="50">
        <v>1916</v>
      </c>
      <c r="J120" s="51">
        <f t="shared" si="25"/>
        <v>75.22727272727273</v>
      </c>
      <c r="K120" s="51">
        <f t="shared" si="26"/>
        <v>87.0909090909091</v>
      </c>
      <c r="L120" s="52">
        <f t="shared" si="20"/>
        <v>-261</v>
      </c>
    </row>
    <row r="121" spans="1:12" ht="15.75">
      <c r="A121" s="10">
        <f t="shared" si="24"/>
        <v>120</v>
      </c>
      <c r="B121" s="14" t="s">
        <v>24</v>
      </c>
      <c r="C121" s="36" t="s">
        <v>156</v>
      </c>
      <c r="D121" s="47">
        <v>26</v>
      </c>
      <c r="E121" s="50">
        <v>20</v>
      </c>
      <c r="F121" s="48">
        <v>6</v>
      </c>
      <c r="G121" s="49">
        <v>14</v>
      </c>
      <c r="H121" s="50">
        <v>1562</v>
      </c>
      <c r="I121" s="50">
        <v>1657</v>
      </c>
      <c r="J121" s="51">
        <f t="shared" si="25"/>
        <v>78.1</v>
      </c>
      <c r="K121" s="51">
        <f t="shared" si="26"/>
        <v>82.85</v>
      </c>
      <c r="L121" s="52">
        <f t="shared" si="20"/>
        <v>-95</v>
      </c>
    </row>
    <row r="122" spans="1:12" ht="15.75">
      <c r="A122" s="10">
        <f t="shared" si="24"/>
        <v>121</v>
      </c>
      <c r="B122" s="14" t="s">
        <v>13</v>
      </c>
      <c r="C122" s="92" t="s">
        <v>98</v>
      </c>
      <c r="D122" s="89">
        <v>28</v>
      </c>
      <c r="E122" s="88">
        <v>22</v>
      </c>
      <c r="F122" s="85">
        <v>6</v>
      </c>
      <c r="G122" s="86">
        <v>16</v>
      </c>
      <c r="H122" s="87">
        <v>1759</v>
      </c>
      <c r="I122" s="87">
        <v>1905</v>
      </c>
      <c r="J122" s="51">
        <f t="shared" si="25"/>
        <v>79.95454545454545</v>
      </c>
      <c r="K122" s="51">
        <f t="shared" si="26"/>
        <v>86.5909090909091</v>
      </c>
      <c r="L122" s="52">
        <f t="shared" si="20"/>
        <v>-146</v>
      </c>
    </row>
    <row r="123" spans="1:12" ht="15.75">
      <c r="A123" s="10">
        <f t="shared" si="24"/>
        <v>122</v>
      </c>
      <c r="B123" s="14" t="s">
        <v>21</v>
      </c>
      <c r="C123" s="92" t="s">
        <v>22</v>
      </c>
      <c r="D123" s="89">
        <v>28</v>
      </c>
      <c r="E123" s="88">
        <v>22</v>
      </c>
      <c r="F123" s="85">
        <v>6</v>
      </c>
      <c r="G123" s="86">
        <v>16</v>
      </c>
      <c r="H123" s="87">
        <v>1639</v>
      </c>
      <c r="I123" s="87">
        <v>1800</v>
      </c>
      <c r="J123" s="51">
        <f t="shared" si="25"/>
        <v>74.5</v>
      </c>
      <c r="K123" s="51">
        <f t="shared" si="26"/>
        <v>81.81818181818181</v>
      </c>
      <c r="L123" s="52">
        <f t="shared" si="20"/>
        <v>-161</v>
      </c>
    </row>
    <row r="124" spans="1:12" ht="15.75">
      <c r="A124" s="10">
        <f t="shared" si="24"/>
        <v>123</v>
      </c>
      <c r="B124" s="14" t="s">
        <v>16</v>
      </c>
      <c r="C124" s="91" t="s">
        <v>116</v>
      </c>
      <c r="D124" s="89">
        <v>28</v>
      </c>
      <c r="E124" s="88">
        <v>22</v>
      </c>
      <c r="F124" s="85">
        <v>6</v>
      </c>
      <c r="G124" s="86">
        <v>16</v>
      </c>
      <c r="H124" s="87">
        <v>1669</v>
      </c>
      <c r="I124" s="87">
        <v>1855</v>
      </c>
      <c r="J124" s="51">
        <f t="shared" si="25"/>
        <v>75.86363636363636</v>
      </c>
      <c r="K124" s="51">
        <f t="shared" si="26"/>
        <v>84.31818181818181</v>
      </c>
      <c r="L124" s="52">
        <f t="shared" si="20"/>
        <v>-186</v>
      </c>
    </row>
    <row r="125" spans="1:12" ht="15.75">
      <c r="A125" s="10">
        <f t="shared" si="24"/>
        <v>124</v>
      </c>
      <c r="B125" s="14" t="s">
        <v>9</v>
      </c>
      <c r="C125" s="82" t="s">
        <v>83</v>
      </c>
      <c r="D125" s="84">
        <v>24</v>
      </c>
      <c r="E125" s="50">
        <v>20</v>
      </c>
      <c r="F125" s="85">
        <v>4</v>
      </c>
      <c r="G125" s="86">
        <v>16</v>
      </c>
      <c r="H125" s="87">
        <v>1490</v>
      </c>
      <c r="I125" s="87">
        <v>1794</v>
      </c>
      <c r="J125" s="51">
        <f>H125/E125</f>
        <v>74.5</v>
      </c>
      <c r="K125" s="51">
        <f>I125/(E125)</f>
        <v>89.7</v>
      </c>
      <c r="L125" s="52">
        <f t="shared" si="20"/>
        <v>-304</v>
      </c>
    </row>
    <row r="126" spans="1:12" ht="15.75">
      <c r="A126" s="10">
        <f t="shared" si="24"/>
        <v>125</v>
      </c>
      <c r="B126" s="14" t="s">
        <v>11</v>
      </c>
      <c r="C126" s="91" t="s">
        <v>95</v>
      </c>
      <c r="D126" s="89">
        <v>26</v>
      </c>
      <c r="E126" s="88">
        <v>22</v>
      </c>
      <c r="F126" s="85">
        <v>4</v>
      </c>
      <c r="G126" s="86">
        <v>18</v>
      </c>
      <c r="H126" s="87">
        <v>1679</v>
      </c>
      <c r="I126" s="87">
        <v>1978</v>
      </c>
      <c r="J126" s="51">
        <f>H126/E126</f>
        <v>76.31818181818181</v>
      </c>
      <c r="K126" s="51">
        <f>I126/E126</f>
        <v>89.9090909090909</v>
      </c>
      <c r="L126" s="52">
        <f t="shared" si="20"/>
        <v>-299</v>
      </c>
    </row>
    <row r="127" spans="1:12" ht="15.75">
      <c r="A127" s="10">
        <f t="shared" si="24"/>
        <v>126</v>
      </c>
      <c r="B127" s="14" t="s">
        <v>19</v>
      </c>
      <c r="C127" s="36" t="s">
        <v>65</v>
      </c>
      <c r="D127" s="47">
        <v>26</v>
      </c>
      <c r="E127" s="14">
        <v>22</v>
      </c>
      <c r="F127" s="48">
        <v>4</v>
      </c>
      <c r="G127" s="49">
        <v>18</v>
      </c>
      <c r="H127" s="50">
        <v>1716</v>
      </c>
      <c r="I127" s="50">
        <v>2046</v>
      </c>
      <c r="J127" s="51">
        <f t="shared" si="25"/>
        <v>78</v>
      </c>
      <c r="K127" s="51">
        <f t="shared" si="26"/>
        <v>93</v>
      </c>
      <c r="L127" s="52">
        <f t="shared" si="20"/>
        <v>-330</v>
      </c>
    </row>
    <row r="128" spans="1:12" ht="15.75">
      <c r="A128" s="10">
        <f t="shared" si="24"/>
        <v>127</v>
      </c>
      <c r="B128" s="14" t="s">
        <v>25</v>
      </c>
      <c r="C128" s="91" t="s">
        <v>161</v>
      </c>
      <c r="D128" s="89">
        <v>26</v>
      </c>
      <c r="E128" s="88">
        <v>22</v>
      </c>
      <c r="F128" s="85">
        <v>4</v>
      </c>
      <c r="G128" s="86">
        <v>18</v>
      </c>
      <c r="H128" s="87">
        <v>1446</v>
      </c>
      <c r="I128" s="87">
        <v>1762</v>
      </c>
      <c r="J128" s="51">
        <f t="shared" si="25"/>
        <v>65.72727272727273</v>
      </c>
      <c r="K128" s="51">
        <f t="shared" si="26"/>
        <v>80.0909090909091</v>
      </c>
      <c r="L128" s="52">
        <f t="shared" si="20"/>
        <v>-316</v>
      </c>
    </row>
    <row r="129" spans="1:12" ht="15.75">
      <c r="A129" s="10">
        <f t="shared" si="24"/>
        <v>128</v>
      </c>
      <c r="B129" s="14" t="s">
        <v>20</v>
      </c>
      <c r="C129" s="91" t="s">
        <v>133</v>
      </c>
      <c r="D129" s="89">
        <v>25</v>
      </c>
      <c r="E129" s="88">
        <v>22</v>
      </c>
      <c r="F129" s="85">
        <v>3</v>
      </c>
      <c r="G129" s="86">
        <v>19</v>
      </c>
      <c r="H129" s="87">
        <v>1579</v>
      </c>
      <c r="I129" s="87">
        <v>1900</v>
      </c>
      <c r="J129" s="51">
        <f t="shared" si="25"/>
        <v>71.77272727272727</v>
      </c>
      <c r="K129" s="51">
        <f t="shared" si="26"/>
        <v>86.36363636363636</v>
      </c>
      <c r="L129" s="52">
        <f t="shared" si="20"/>
        <v>-321</v>
      </c>
    </row>
    <row r="130" spans="1:12" ht="15.75">
      <c r="A130" s="10">
        <f t="shared" si="24"/>
        <v>129</v>
      </c>
      <c r="B130" s="14" t="s">
        <v>13</v>
      </c>
      <c r="C130" s="91" t="s">
        <v>102</v>
      </c>
      <c r="D130" s="89">
        <v>25</v>
      </c>
      <c r="E130" s="88">
        <v>22</v>
      </c>
      <c r="F130" s="85">
        <v>3</v>
      </c>
      <c r="G130" s="86">
        <v>19</v>
      </c>
      <c r="H130" s="87">
        <v>1624</v>
      </c>
      <c r="I130" s="87">
        <v>1946</v>
      </c>
      <c r="J130" s="51">
        <f>H130/E130</f>
        <v>73.81818181818181</v>
      </c>
      <c r="K130" s="51">
        <f aca="true" t="shared" si="27" ref="K130:K143">I130/E130</f>
        <v>88.45454545454545</v>
      </c>
      <c r="L130" s="52">
        <f t="shared" si="20"/>
        <v>-322</v>
      </c>
    </row>
    <row r="131" spans="1:12" ht="15.75">
      <c r="A131" s="10">
        <f t="shared" si="24"/>
        <v>130</v>
      </c>
      <c r="B131" s="14" t="s">
        <v>16</v>
      </c>
      <c r="C131" s="91" t="s">
        <v>114</v>
      </c>
      <c r="D131" s="89">
        <v>25</v>
      </c>
      <c r="E131" s="88">
        <v>22</v>
      </c>
      <c r="F131" s="85">
        <v>3</v>
      </c>
      <c r="G131" s="86">
        <v>19</v>
      </c>
      <c r="H131" s="87">
        <v>1519</v>
      </c>
      <c r="I131" s="87">
        <v>1896</v>
      </c>
      <c r="J131" s="51">
        <f aca="true" t="shared" si="28" ref="J131:J141">H131/E131</f>
        <v>69.04545454545455</v>
      </c>
      <c r="K131" s="51">
        <f t="shared" si="27"/>
        <v>86.18181818181819</v>
      </c>
      <c r="L131" s="52">
        <f aca="true" t="shared" si="29" ref="L131:L142">H131-I131</f>
        <v>-377</v>
      </c>
    </row>
    <row r="132" spans="1:12" ht="15.75">
      <c r="A132" s="10">
        <f aca="true" t="shared" si="30" ref="A132:A143">A131+1</f>
        <v>131</v>
      </c>
      <c r="B132" s="14" t="s">
        <v>19</v>
      </c>
      <c r="C132" s="91" t="s">
        <v>131</v>
      </c>
      <c r="D132" s="89">
        <v>25</v>
      </c>
      <c r="E132" s="88">
        <v>22</v>
      </c>
      <c r="F132" s="85">
        <v>3</v>
      </c>
      <c r="G132" s="86">
        <v>19</v>
      </c>
      <c r="H132" s="87">
        <v>1455</v>
      </c>
      <c r="I132" s="87">
        <v>2047</v>
      </c>
      <c r="J132" s="51">
        <f t="shared" si="28"/>
        <v>66.13636363636364</v>
      </c>
      <c r="K132" s="51">
        <f t="shared" si="27"/>
        <v>93.04545454545455</v>
      </c>
      <c r="L132" s="52">
        <f t="shared" si="29"/>
        <v>-592</v>
      </c>
    </row>
    <row r="133" spans="1:12" ht="15.75">
      <c r="A133" s="10">
        <f t="shared" si="30"/>
        <v>132</v>
      </c>
      <c r="B133" s="14" t="s">
        <v>9</v>
      </c>
      <c r="C133" s="37" t="s">
        <v>87</v>
      </c>
      <c r="D133" s="83">
        <v>22</v>
      </c>
      <c r="E133" s="50">
        <v>20</v>
      </c>
      <c r="F133" s="48">
        <v>2</v>
      </c>
      <c r="G133" s="49">
        <v>18</v>
      </c>
      <c r="H133" s="50">
        <v>1399</v>
      </c>
      <c r="I133" s="50">
        <v>1687</v>
      </c>
      <c r="J133" s="51">
        <f t="shared" si="28"/>
        <v>69.95</v>
      </c>
      <c r="K133" s="51">
        <f t="shared" si="27"/>
        <v>84.35</v>
      </c>
      <c r="L133" s="52">
        <f t="shared" si="29"/>
        <v>-288</v>
      </c>
    </row>
    <row r="134" spans="1:12" ht="15.75">
      <c r="A134" s="10">
        <f t="shared" si="30"/>
        <v>133</v>
      </c>
      <c r="B134" s="14" t="s">
        <v>9</v>
      </c>
      <c r="C134" s="37" t="s">
        <v>86</v>
      </c>
      <c r="D134" s="84">
        <v>22</v>
      </c>
      <c r="E134" s="50">
        <v>20</v>
      </c>
      <c r="F134" s="48">
        <v>2</v>
      </c>
      <c r="G134" s="49">
        <v>18</v>
      </c>
      <c r="H134" s="50">
        <v>1363</v>
      </c>
      <c r="I134" s="50">
        <v>1874</v>
      </c>
      <c r="J134" s="51">
        <f t="shared" si="28"/>
        <v>68.15</v>
      </c>
      <c r="K134" s="51">
        <f t="shared" si="27"/>
        <v>93.7</v>
      </c>
      <c r="L134" s="52">
        <f t="shared" si="29"/>
        <v>-511</v>
      </c>
    </row>
    <row r="135" spans="1:12" ht="15.75">
      <c r="A135" s="10">
        <f t="shared" si="30"/>
        <v>134</v>
      </c>
      <c r="B135" s="14" t="s">
        <v>23</v>
      </c>
      <c r="C135" s="36" t="s">
        <v>150</v>
      </c>
      <c r="D135" s="89">
        <v>24</v>
      </c>
      <c r="E135" s="14">
        <v>22</v>
      </c>
      <c r="F135" s="48">
        <v>2</v>
      </c>
      <c r="G135" s="49">
        <v>20</v>
      </c>
      <c r="H135" s="50">
        <v>1669</v>
      </c>
      <c r="I135" s="50">
        <v>1836</v>
      </c>
      <c r="J135" s="51">
        <f t="shared" si="28"/>
        <v>75.86363636363636</v>
      </c>
      <c r="K135" s="51">
        <f t="shared" si="27"/>
        <v>83.45454545454545</v>
      </c>
      <c r="L135" s="52">
        <f t="shared" si="29"/>
        <v>-167</v>
      </c>
    </row>
    <row r="136" spans="1:12" ht="15.75">
      <c r="A136" s="10">
        <f t="shared" si="30"/>
        <v>135</v>
      </c>
      <c r="B136" s="14" t="s">
        <v>21</v>
      </c>
      <c r="C136" s="92" t="s">
        <v>143</v>
      </c>
      <c r="D136" s="89">
        <v>24</v>
      </c>
      <c r="E136" s="88">
        <v>22</v>
      </c>
      <c r="F136" s="85">
        <v>2</v>
      </c>
      <c r="G136" s="86">
        <v>20</v>
      </c>
      <c r="H136" s="87">
        <v>1368</v>
      </c>
      <c r="I136" s="87">
        <v>1737</v>
      </c>
      <c r="J136" s="51">
        <f t="shared" si="28"/>
        <v>62.18181818181818</v>
      </c>
      <c r="K136" s="51">
        <f t="shared" si="27"/>
        <v>78.95454545454545</v>
      </c>
      <c r="L136" s="52">
        <f t="shared" si="29"/>
        <v>-369</v>
      </c>
    </row>
    <row r="137" spans="1:12" ht="15.75">
      <c r="A137" s="10">
        <f t="shared" si="30"/>
        <v>136</v>
      </c>
      <c r="B137" s="14" t="s">
        <v>21</v>
      </c>
      <c r="C137" s="91" t="s">
        <v>142</v>
      </c>
      <c r="D137" s="89">
        <v>24</v>
      </c>
      <c r="E137" s="88">
        <v>22</v>
      </c>
      <c r="F137" s="85">
        <v>2</v>
      </c>
      <c r="G137" s="86">
        <v>20</v>
      </c>
      <c r="H137" s="87">
        <v>1484</v>
      </c>
      <c r="I137" s="87">
        <v>1882</v>
      </c>
      <c r="J137" s="51">
        <f t="shared" si="28"/>
        <v>67.45454545454545</v>
      </c>
      <c r="K137" s="51">
        <f t="shared" si="27"/>
        <v>85.54545454545455</v>
      </c>
      <c r="L137" s="52">
        <f t="shared" si="29"/>
        <v>-398</v>
      </c>
    </row>
    <row r="138" spans="1:12" ht="15.75">
      <c r="A138" s="10">
        <f t="shared" si="30"/>
        <v>137</v>
      </c>
      <c r="B138" s="14" t="s">
        <v>23</v>
      </c>
      <c r="C138" s="91" t="s">
        <v>147</v>
      </c>
      <c r="D138" s="89">
        <v>24</v>
      </c>
      <c r="E138" s="88">
        <v>22</v>
      </c>
      <c r="F138" s="85">
        <v>2</v>
      </c>
      <c r="G138" s="86">
        <v>20</v>
      </c>
      <c r="H138" s="87">
        <v>1586</v>
      </c>
      <c r="I138" s="87">
        <v>2087</v>
      </c>
      <c r="J138" s="51">
        <f t="shared" si="28"/>
        <v>72.0909090909091</v>
      </c>
      <c r="K138" s="51">
        <f t="shared" si="27"/>
        <v>94.86363636363636</v>
      </c>
      <c r="L138" s="52">
        <f t="shared" si="29"/>
        <v>-501</v>
      </c>
    </row>
    <row r="139" spans="1:12" ht="15.75">
      <c r="A139" s="10">
        <f t="shared" si="30"/>
        <v>138</v>
      </c>
      <c r="B139" s="14" t="s">
        <v>15</v>
      </c>
      <c r="C139" s="36" t="s">
        <v>63</v>
      </c>
      <c r="D139" s="47">
        <v>24</v>
      </c>
      <c r="E139" s="14">
        <v>22</v>
      </c>
      <c r="F139" s="48">
        <v>2</v>
      </c>
      <c r="G139" s="49">
        <v>20</v>
      </c>
      <c r="H139" s="50">
        <v>1515</v>
      </c>
      <c r="I139" s="50">
        <v>2054</v>
      </c>
      <c r="J139" s="51">
        <f t="shared" si="28"/>
        <v>68.86363636363636</v>
      </c>
      <c r="K139" s="51">
        <f t="shared" si="27"/>
        <v>93.36363636363636</v>
      </c>
      <c r="L139" s="52">
        <f t="shared" si="29"/>
        <v>-539</v>
      </c>
    </row>
    <row r="140" spans="1:12" ht="15.75">
      <c r="A140" s="10">
        <f t="shared" si="30"/>
        <v>139</v>
      </c>
      <c r="B140" s="14" t="s">
        <v>17</v>
      </c>
      <c r="C140" s="92" t="s">
        <v>68</v>
      </c>
      <c r="D140" s="89">
        <v>23</v>
      </c>
      <c r="E140" s="88">
        <v>22</v>
      </c>
      <c r="F140" s="85">
        <v>1</v>
      </c>
      <c r="G140" s="86">
        <v>21</v>
      </c>
      <c r="H140" s="87">
        <v>1355</v>
      </c>
      <c r="I140" s="87">
        <v>1739</v>
      </c>
      <c r="J140" s="51">
        <f t="shared" si="28"/>
        <v>61.59090909090909</v>
      </c>
      <c r="K140" s="51">
        <f t="shared" si="27"/>
        <v>79.04545454545455</v>
      </c>
      <c r="L140" s="52">
        <f t="shared" si="29"/>
        <v>-384</v>
      </c>
    </row>
    <row r="141" spans="1:12" ht="15.75">
      <c r="A141" s="10">
        <f t="shared" si="30"/>
        <v>140</v>
      </c>
      <c r="B141" s="14" t="s">
        <v>15</v>
      </c>
      <c r="C141" s="92" t="s">
        <v>79</v>
      </c>
      <c r="D141" s="89">
        <v>23</v>
      </c>
      <c r="E141" s="88">
        <v>22</v>
      </c>
      <c r="F141" s="85">
        <v>1</v>
      </c>
      <c r="G141" s="86">
        <v>21</v>
      </c>
      <c r="H141" s="87">
        <v>1483</v>
      </c>
      <c r="I141" s="87">
        <v>1927</v>
      </c>
      <c r="J141" s="51">
        <f t="shared" si="28"/>
        <v>67.4090909090909</v>
      </c>
      <c r="K141" s="51">
        <f t="shared" si="27"/>
        <v>87.5909090909091</v>
      </c>
      <c r="L141" s="52">
        <f t="shared" si="29"/>
        <v>-444</v>
      </c>
    </row>
    <row r="142" spans="1:12" ht="15.75">
      <c r="A142" s="10">
        <f t="shared" si="30"/>
        <v>141</v>
      </c>
      <c r="B142" s="14" t="s">
        <v>25</v>
      </c>
      <c r="C142" s="91" t="s">
        <v>159</v>
      </c>
      <c r="D142" s="89">
        <v>23</v>
      </c>
      <c r="E142" s="88">
        <v>22</v>
      </c>
      <c r="F142" s="85">
        <v>1</v>
      </c>
      <c r="G142" s="86">
        <v>21</v>
      </c>
      <c r="H142" s="87">
        <v>1586</v>
      </c>
      <c r="I142" s="87">
        <v>1941</v>
      </c>
      <c r="J142" s="51">
        <f>H142/E142</f>
        <v>72.0909090909091</v>
      </c>
      <c r="K142" s="51">
        <f t="shared" si="27"/>
        <v>88.22727272727273</v>
      </c>
      <c r="L142" s="52">
        <f t="shared" si="29"/>
        <v>-355</v>
      </c>
    </row>
    <row r="143" spans="1:12" ht="15.75">
      <c r="A143" s="10">
        <f t="shared" si="30"/>
        <v>142</v>
      </c>
      <c r="B143" s="14" t="s">
        <v>24</v>
      </c>
      <c r="C143" s="91" t="s">
        <v>157</v>
      </c>
      <c r="D143" s="89">
        <v>20</v>
      </c>
      <c r="E143" s="50">
        <v>20</v>
      </c>
      <c r="F143" s="85">
        <v>0</v>
      </c>
      <c r="G143" s="86">
        <v>20</v>
      </c>
      <c r="H143" s="87">
        <v>1326</v>
      </c>
      <c r="I143" s="87">
        <v>1882</v>
      </c>
      <c r="J143" s="51">
        <f>H143/E143</f>
        <v>66.3</v>
      </c>
      <c r="K143" s="51">
        <f t="shared" si="27"/>
        <v>94.1</v>
      </c>
      <c r="L143" s="52">
        <f>H143-I143</f>
        <v>-556</v>
      </c>
    </row>
    <row r="144" spans="1:12" ht="15.75">
      <c r="A144" s="10"/>
      <c r="B144" s="14"/>
      <c r="C144" s="15"/>
      <c r="D144" s="14"/>
      <c r="E144" s="14"/>
      <c r="F144" s="14"/>
      <c r="G144" s="14"/>
      <c r="H144" s="14"/>
      <c r="I144" s="14"/>
      <c r="J144" s="51"/>
      <c r="K144" s="51"/>
      <c r="L144" s="52"/>
    </row>
    <row r="145" spans="2:12" ht="15.75">
      <c r="B145" s="14"/>
      <c r="C145" s="15"/>
      <c r="D145" s="14"/>
      <c r="E145" s="14"/>
      <c r="F145" s="14"/>
      <c r="G145" s="14"/>
      <c r="H145" s="14"/>
      <c r="I145" s="14"/>
      <c r="J145" s="51"/>
      <c r="K145" s="51"/>
      <c r="L145" s="52"/>
    </row>
    <row r="146" spans="2:12" ht="15.75">
      <c r="B146" s="14"/>
      <c r="C146" s="15"/>
      <c r="D146" s="14"/>
      <c r="E146" s="14"/>
      <c r="F146" s="14"/>
      <c r="G146" s="14"/>
      <c r="H146" s="14"/>
      <c r="I146" s="14"/>
      <c r="J146" s="51"/>
      <c r="K146" s="51"/>
      <c r="L146" s="52"/>
    </row>
    <row r="147" spans="2:12" ht="15.75">
      <c r="B147" s="14"/>
      <c r="C147" s="15"/>
      <c r="D147" s="14"/>
      <c r="E147" s="14"/>
      <c r="F147" s="14"/>
      <c r="G147" s="14"/>
      <c r="H147" s="14"/>
      <c r="I147" s="14"/>
      <c r="J147" s="51"/>
      <c r="K147" s="51"/>
      <c r="L147" s="52"/>
    </row>
    <row r="148" spans="2:12" ht="15.75">
      <c r="B148" s="14"/>
      <c r="C148" s="15"/>
      <c r="D148" s="14"/>
      <c r="E148" s="14"/>
      <c r="F148" s="14"/>
      <c r="G148" s="14"/>
      <c r="H148" s="14"/>
      <c r="I148" s="14"/>
      <c r="J148" s="51"/>
      <c r="K148" s="51"/>
      <c r="L148" s="52"/>
    </row>
    <row r="149" spans="2:12" ht="15.75">
      <c r="B149" s="14"/>
      <c r="C149" s="15"/>
      <c r="D149" s="14"/>
      <c r="E149" s="14"/>
      <c r="F149" s="14"/>
      <c r="G149" s="14"/>
      <c r="H149" s="14"/>
      <c r="I149" s="14"/>
      <c r="J149" s="51"/>
      <c r="K149" s="51"/>
      <c r="L149" s="52"/>
    </row>
    <row r="150" spans="2:12" ht="15.75">
      <c r="B150" s="14"/>
      <c r="C150" s="15"/>
      <c r="D150" s="14"/>
      <c r="E150" s="14"/>
      <c r="F150" s="14"/>
      <c r="G150" s="14"/>
      <c r="H150" s="14"/>
      <c r="I150" s="14"/>
      <c r="J150" s="51"/>
      <c r="K150" s="51"/>
      <c r="L150" s="52"/>
    </row>
    <row r="151" spans="2:12" ht="15.75">
      <c r="B151" s="14"/>
      <c r="C151" s="15"/>
      <c r="D151" s="14"/>
      <c r="E151" s="14"/>
      <c r="F151" s="14"/>
      <c r="G151" s="14"/>
      <c r="H151" s="14"/>
      <c r="I151" s="14"/>
      <c r="J151" s="51"/>
      <c r="K151" s="51"/>
      <c r="L151" s="52"/>
    </row>
    <row r="152" spans="2:12" ht="15.75">
      <c r="B152" s="14"/>
      <c r="C152" s="15"/>
      <c r="D152" s="14"/>
      <c r="E152" s="14"/>
      <c r="F152" s="14"/>
      <c r="G152" s="14"/>
      <c r="H152" s="14"/>
      <c r="I152" s="14"/>
      <c r="J152" s="51"/>
      <c r="K152" s="51"/>
      <c r="L152" s="52"/>
    </row>
    <row r="153" spans="2:12" ht="15.75">
      <c r="B153" s="14"/>
      <c r="C153" s="15"/>
      <c r="D153" s="14"/>
      <c r="E153" s="14"/>
      <c r="F153" s="14"/>
      <c r="G153" s="14"/>
      <c r="H153" s="14"/>
      <c r="I153" s="14"/>
      <c r="J153" s="51"/>
      <c r="K153" s="51"/>
      <c r="L153" s="52"/>
    </row>
    <row r="154" spans="2:12" ht="15.75">
      <c r="B154" s="14"/>
      <c r="C154" s="15"/>
      <c r="D154" s="14"/>
      <c r="E154" s="14"/>
      <c r="F154" s="14"/>
      <c r="G154" s="14"/>
      <c r="H154" s="14"/>
      <c r="I154" s="14"/>
      <c r="J154" s="51"/>
      <c r="K154" s="51"/>
      <c r="L154" s="52"/>
    </row>
    <row r="155" spans="2:12" ht="15.75">
      <c r="B155" s="14"/>
      <c r="C155" s="15"/>
      <c r="D155" s="14"/>
      <c r="E155" s="14"/>
      <c r="F155" s="14"/>
      <c r="G155" s="14"/>
      <c r="H155" s="14"/>
      <c r="I155" s="14"/>
      <c r="J155" s="19"/>
      <c r="K155" s="19"/>
      <c r="L155" s="20"/>
    </row>
  </sheetData>
  <printOptions gridLines="1" horizontalCentered="1" verticalCentered="1"/>
  <pageMargins left="0.2" right="0.21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11.00390625" defaultRowHeight="15.75"/>
  <cols>
    <col min="1" max="1" width="5.25390625" style="3" customWidth="1"/>
    <col min="2" max="2" width="21.25390625" style="0" customWidth="1"/>
    <col min="3" max="3" width="5.75390625" style="0" customWidth="1"/>
    <col min="4" max="4" width="6.75390625" style="0" bestFit="1" customWidth="1"/>
    <col min="5" max="5" width="7.75390625" style="0" customWidth="1"/>
    <col min="6" max="6" width="4.75390625" style="0" customWidth="1"/>
    <col min="7" max="7" width="6.375" style="0" bestFit="1" customWidth="1"/>
    <col min="8" max="8" width="6.75390625" style="0" bestFit="1" customWidth="1"/>
    <col min="9" max="9" width="7.875" style="0" customWidth="1"/>
    <col min="10" max="10" width="7.75390625" style="0" customWidth="1"/>
    <col min="11" max="11" width="5.125" style="0" bestFit="1" customWidth="1"/>
    <col min="12" max="12" width="5.375" style="0" customWidth="1"/>
  </cols>
  <sheetData>
    <row r="1" spans="1:12" ht="29.25" customHeight="1">
      <c r="A1" s="6" t="s">
        <v>0</v>
      </c>
      <c r="B1" s="5" t="s">
        <v>167</v>
      </c>
      <c r="C1" s="16" t="s">
        <v>1</v>
      </c>
      <c r="D1" s="16" t="s">
        <v>27</v>
      </c>
      <c r="E1" s="16" t="s">
        <v>2</v>
      </c>
      <c r="F1" s="1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21" t="s">
        <v>8</v>
      </c>
      <c r="L1" s="4"/>
    </row>
    <row r="2" spans="1:11" ht="15.75">
      <c r="A2" s="58" t="s">
        <v>11</v>
      </c>
      <c r="B2" s="42" t="s">
        <v>57</v>
      </c>
      <c r="C2" s="65">
        <v>41</v>
      </c>
      <c r="D2" s="58">
        <v>22</v>
      </c>
      <c r="E2" s="66">
        <v>19</v>
      </c>
      <c r="F2" s="67">
        <v>3</v>
      </c>
      <c r="G2" s="59">
        <v>1773</v>
      </c>
      <c r="H2" s="59">
        <v>1393</v>
      </c>
      <c r="I2" s="68">
        <v>80.5909090909091</v>
      </c>
      <c r="J2" s="68">
        <v>63.31818181818182</v>
      </c>
      <c r="K2" s="69">
        <v>380</v>
      </c>
    </row>
    <row r="3" spans="1:11" ht="15.75">
      <c r="A3" s="58" t="s">
        <v>25</v>
      </c>
      <c r="B3" s="60" t="s">
        <v>33</v>
      </c>
      <c r="C3" s="65">
        <v>40</v>
      </c>
      <c r="D3" s="58">
        <v>22</v>
      </c>
      <c r="E3" s="66">
        <v>18</v>
      </c>
      <c r="F3" s="67">
        <v>4</v>
      </c>
      <c r="G3" s="59">
        <v>1979</v>
      </c>
      <c r="H3" s="59">
        <v>1633</v>
      </c>
      <c r="I3" s="68">
        <v>89.95454545454545</v>
      </c>
      <c r="J3" s="68">
        <v>74.22727272727273</v>
      </c>
      <c r="K3" s="69">
        <v>346</v>
      </c>
    </row>
    <row r="4" spans="1:12" ht="15.75">
      <c r="A4" s="58" t="s">
        <v>25</v>
      </c>
      <c r="B4" s="61" t="s">
        <v>160</v>
      </c>
      <c r="C4" s="65">
        <v>40</v>
      </c>
      <c r="D4" s="58">
        <v>22</v>
      </c>
      <c r="E4" s="66">
        <v>18</v>
      </c>
      <c r="F4" s="67">
        <v>4</v>
      </c>
      <c r="G4" s="62">
        <v>1879</v>
      </c>
      <c r="H4" s="62">
        <v>1626</v>
      </c>
      <c r="I4" s="68">
        <v>85.4090909090909</v>
      </c>
      <c r="J4" s="68">
        <v>73.9090909090909</v>
      </c>
      <c r="K4" s="69">
        <v>253</v>
      </c>
      <c r="L4" s="1"/>
    </row>
    <row r="5" spans="1:11" ht="15.75">
      <c r="A5" s="58" t="s">
        <v>11</v>
      </c>
      <c r="B5" s="60" t="s">
        <v>34</v>
      </c>
      <c r="C5" s="65">
        <v>39</v>
      </c>
      <c r="D5" s="58">
        <v>22</v>
      </c>
      <c r="E5" s="66">
        <v>17</v>
      </c>
      <c r="F5" s="67">
        <v>5</v>
      </c>
      <c r="G5" s="59">
        <v>1854</v>
      </c>
      <c r="H5" s="59">
        <v>1684</v>
      </c>
      <c r="I5" s="68">
        <v>84.27272727272727</v>
      </c>
      <c r="J5" s="68">
        <v>76.54545454545455</v>
      </c>
      <c r="K5" s="69">
        <v>170</v>
      </c>
    </row>
    <row r="6" spans="1:11" ht="15.75">
      <c r="A6" s="58" t="s">
        <v>25</v>
      </c>
      <c r="B6" s="60" t="s">
        <v>164</v>
      </c>
      <c r="C6" s="65">
        <v>36</v>
      </c>
      <c r="D6" s="58">
        <v>22</v>
      </c>
      <c r="E6" s="66">
        <v>14</v>
      </c>
      <c r="F6" s="67">
        <v>8</v>
      </c>
      <c r="G6" s="59">
        <v>1899</v>
      </c>
      <c r="H6" s="59">
        <v>1736</v>
      </c>
      <c r="I6" s="68">
        <v>86.31818181818181</v>
      </c>
      <c r="J6" s="68">
        <v>78.9090909090909</v>
      </c>
      <c r="K6" s="69">
        <v>163</v>
      </c>
    </row>
    <row r="7" spans="1:11" ht="15.75">
      <c r="A7" s="58" t="s">
        <v>11</v>
      </c>
      <c r="B7" s="63" t="s">
        <v>89</v>
      </c>
      <c r="C7" s="65">
        <v>35</v>
      </c>
      <c r="D7" s="58">
        <v>22</v>
      </c>
      <c r="E7" s="66">
        <v>13</v>
      </c>
      <c r="F7" s="67">
        <v>9</v>
      </c>
      <c r="G7" s="62">
        <v>1879</v>
      </c>
      <c r="H7" s="62">
        <v>1705</v>
      </c>
      <c r="I7" s="68">
        <v>85.4090909090909</v>
      </c>
      <c r="J7" s="68">
        <v>77.5</v>
      </c>
      <c r="K7" s="69">
        <v>174</v>
      </c>
    </row>
    <row r="8" spans="1:11" ht="15.75">
      <c r="A8" s="58" t="s">
        <v>25</v>
      </c>
      <c r="B8" s="60" t="s">
        <v>162</v>
      </c>
      <c r="C8" s="65">
        <v>33</v>
      </c>
      <c r="D8" s="58">
        <v>22</v>
      </c>
      <c r="E8" s="66">
        <v>11</v>
      </c>
      <c r="F8" s="67">
        <v>11</v>
      </c>
      <c r="G8" s="59">
        <v>1648</v>
      </c>
      <c r="H8" s="59">
        <v>1676</v>
      </c>
      <c r="I8" s="68">
        <v>74.9090909090909</v>
      </c>
      <c r="J8" s="68">
        <v>76.18181818181819</v>
      </c>
      <c r="K8" s="69">
        <v>-28</v>
      </c>
    </row>
    <row r="9" spans="1:11" ht="15.75">
      <c r="A9" s="58" t="s">
        <v>25</v>
      </c>
      <c r="B9" s="60" t="s">
        <v>58</v>
      </c>
      <c r="C9" s="65">
        <v>32</v>
      </c>
      <c r="D9" s="58">
        <v>22</v>
      </c>
      <c r="E9" s="66">
        <v>10</v>
      </c>
      <c r="F9" s="67">
        <v>12</v>
      </c>
      <c r="G9" s="59">
        <v>1855</v>
      </c>
      <c r="H9" s="59">
        <v>1896</v>
      </c>
      <c r="I9" s="68">
        <v>84.31818181818181</v>
      </c>
      <c r="J9" s="68">
        <v>86.18181818181819</v>
      </c>
      <c r="K9" s="69">
        <v>-41</v>
      </c>
    </row>
    <row r="10" spans="1:11" ht="15.75">
      <c r="A10" s="58" t="s">
        <v>25</v>
      </c>
      <c r="B10" s="60" t="s">
        <v>39</v>
      </c>
      <c r="C10" s="65">
        <v>32</v>
      </c>
      <c r="D10" s="58">
        <v>22</v>
      </c>
      <c r="E10" s="66">
        <v>10</v>
      </c>
      <c r="F10" s="67">
        <v>12</v>
      </c>
      <c r="G10" s="59">
        <v>1831</v>
      </c>
      <c r="H10" s="59">
        <v>1889</v>
      </c>
      <c r="I10" s="68">
        <v>83.22727272727273</v>
      </c>
      <c r="J10" s="68">
        <v>85.86363636363636</v>
      </c>
      <c r="K10" s="69">
        <v>-58</v>
      </c>
    </row>
    <row r="11" spans="1:11" ht="15.75">
      <c r="A11" s="58" t="s">
        <v>11</v>
      </c>
      <c r="B11" s="60" t="s">
        <v>91</v>
      </c>
      <c r="C11" s="65">
        <v>31</v>
      </c>
      <c r="D11" s="58">
        <v>22</v>
      </c>
      <c r="E11" s="66">
        <v>9</v>
      </c>
      <c r="F11" s="67">
        <v>13</v>
      </c>
      <c r="G11" s="59">
        <v>1606</v>
      </c>
      <c r="H11" s="59">
        <v>1739</v>
      </c>
      <c r="I11" s="68">
        <v>73</v>
      </c>
      <c r="J11" s="68">
        <v>79.04545454545455</v>
      </c>
      <c r="K11" s="69">
        <v>-133</v>
      </c>
    </row>
    <row r="12" spans="1:11" ht="15.75">
      <c r="A12" s="58" t="s">
        <v>11</v>
      </c>
      <c r="B12" s="43" t="s">
        <v>94</v>
      </c>
      <c r="C12" s="65">
        <v>29</v>
      </c>
      <c r="D12" s="58">
        <v>22</v>
      </c>
      <c r="E12" s="66">
        <v>7</v>
      </c>
      <c r="F12" s="67">
        <v>15</v>
      </c>
      <c r="G12" s="59">
        <v>1689</v>
      </c>
      <c r="H12" s="59">
        <v>1809</v>
      </c>
      <c r="I12" s="68">
        <v>76.77272727272727</v>
      </c>
      <c r="J12" s="68">
        <v>82.22727272727273</v>
      </c>
      <c r="K12" s="69">
        <v>-120</v>
      </c>
    </row>
    <row r="13" spans="1:11" ht="15.75">
      <c r="A13" s="58" t="s">
        <v>11</v>
      </c>
      <c r="B13" s="70" t="s">
        <v>90</v>
      </c>
      <c r="C13" s="65">
        <v>29</v>
      </c>
      <c r="D13" s="58">
        <v>22</v>
      </c>
      <c r="E13" s="66">
        <v>7</v>
      </c>
      <c r="F13" s="67">
        <v>15</v>
      </c>
      <c r="G13" s="59">
        <v>1690</v>
      </c>
      <c r="H13" s="59">
        <v>1850</v>
      </c>
      <c r="I13" s="68">
        <v>76.81818181818181</v>
      </c>
      <c r="J13" s="68">
        <v>84.0909090909091</v>
      </c>
      <c r="K13" s="69">
        <v>-160</v>
      </c>
    </row>
    <row r="14" spans="1:11" ht="15.75">
      <c r="A14" s="24"/>
      <c r="B14" s="71"/>
      <c r="C14" s="72"/>
      <c r="D14" s="24"/>
      <c r="E14" s="25"/>
      <c r="F14" s="26"/>
      <c r="G14" s="73"/>
      <c r="H14" s="73"/>
      <c r="I14" s="74"/>
      <c r="J14" s="74"/>
      <c r="K14" s="75"/>
    </row>
    <row r="15" spans="1:11" ht="16.5">
      <c r="A15" s="22"/>
      <c r="B15" s="78" t="s">
        <v>166</v>
      </c>
      <c r="C15" s="23"/>
      <c r="D15" s="24"/>
      <c r="E15" s="25"/>
      <c r="F15" s="26"/>
      <c r="G15" s="24"/>
      <c r="H15" s="24"/>
      <c r="I15" s="27"/>
      <c r="J15" s="27"/>
      <c r="K15" s="28"/>
    </row>
    <row r="16" spans="1:11" ht="30">
      <c r="A16" s="6" t="s">
        <v>0</v>
      </c>
      <c r="B16" s="5" t="s">
        <v>167</v>
      </c>
      <c r="C16" s="16" t="s">
        <v>27</v>
      </c>
      <c r="D16" s="6" t="s">
        <v>4</v>
      </c>
      <c r="E16" s="17" t="s">
        <v>6</v>
      </c>
      <c r="F16" s="30"/>
      <c r="G16" s="30"/>
      <c r="H16" s="30"/>
      <c r="I16" s="30"/>
      <c r="J16" s="30"/>
      <c r="K16" s="30"/>
    </row>
    <row r="17" spans="1:11" ht="15.75">
      <c r="A17" s="58" t="s">
        <v>25</v>
      </c>
      <c r="B17" s="60" t="s">
        <v>33</v>
      </c>
      <c r="C17" s="58">
        <v>22</v>
      </c>
      <c r="D17" s="59">
        <v>1979</v>
      </c>
      <c r="E17" s="29">
        <f aca="true" t="shared" si="0" ref="E17:E28">D17/C17</f>
        <v>89.95454545454545</v>
      </c>
      <c r="F17" s="30"/>
      <c r="G17" s="30"/>
      <c r="H17" s="30"/>
      <c r="I17" s="30"/>
      <c r="J17" s="30"/>
      <c r="K17" s="30"/>
    </row>
    <row r="18" spans="1:11" ht="15.75">
      <c r="A18" s="58" t="s">
        <v>25</v>
      </c>
      <c r="B18" s="60" t="s">
        <v>164</v>
      </c>
      <c r="C18" s="58">
        <v>22</v>
      </c>
      <c r="D18" s="59">
        <v>1899</v>
      </c>
      <c r="E18" s="29">
        <f t="shared" si="0"/>
        <v>86.31818181818181</v>
      </c>
      <c r="F18" s="30"/>
      <c r="G18" s="30"/>
      <c r="H18" s="30"/>
      <c r="I18" s="30"/>
      <c r="J18" s="30"/>
      <c r="K18" s="30"/>
    </row>
    <row r="19" spans="1:11" ht="15.75">
      <c r="A19" s="58" t="s">
        <v>25</v>
      </c>
      <c r="B19" s="61" t="s">
        <v>160</v>
      </c>
      <c r="C19" s="58">
        <v>22</v>
      </c>
      <c r="D19" s="62">
        <v>1879</v>
      </c>
      <c r="E19" s="29">
        <f t="shared" si="0"/>
        <v>85.4090909090909</v>
      </c>
      <c r="F19" s="30"/>
      <c r="G19" s="30"/>
      <c r="H19" s="30"/>
      <c r="I19" s="30"/>
      <c r="J19" s="30"/>
      <c r="K19" s="30"/>
    </row>
    <row r="20" spans="1:11" ht="15.75">
      <c r="A20" s="58" t="s">
        <v>11</v>
      </c>
      <c r="B20" s="63" t="s">
        <v>89</v>
      </c>
      <c r="C20" s="58">
        <v>22</v>
      </c>
      <c r="D20" s="62">
        <v>1879</v>
      </c>
      <c r="E20" s="29">
        <f t="shared" si="0"/>
        <v>85.4090909090909</v>
      </c>
      <c r="F20" s="30"/>
      <c r="G20" s="30"/>
      <c r="H20" s="30"/>
      <c r="I20" s="30"/>
      <c r="J20" s="30"/>
      <c r="K20" s="30"/>
    </row>
    <row r="21" spans="1:11" ht="15.75">
      <c r="A21" s="58" t="s">
        <v>25</v>
      </c>
      <c r="B21" s="60" t="s">
        <v>58</v>
      </c>
      <c r="C21" s="58">
        <v>22</v>
      </c>
      <c r="D21" s="59">
        <v>1855</v>
      </c>
      <c r="E21" s="29">
        <f t="shared" si="0"/>
        <v>84.31818181818181</v>
      </c>
      <c r="F21" s="30"/>
      <c r="G21" s="30"/>
      <c r="H21" s="30"/>
      <c r="I21" s="30"/>
      <c r="J21" s="30"/>
      <c r="K21" s="30"/>
    </row>
    <row r="22" spans="1:11" ht="15.75">
      <c r="A22" s="58" t="s">
        <v>11</v>
      </c>
      <c r="B22" s="60" t="s">
        <v>34</v>
      </c>
      <c r="C22" s="58">
        <v>22</v>
      </c>
      <c r="D22" s="59">
        <v>1854</v>
      </c>
      <c r="E22" s="29">
        <f t="shared" si="0"/>
        <v>84.27272727272727</v>
      </c>
      <c r="F22" s="30"/>
      <c r="G22" s="30"/>
      <c r="H22" s="30"/>
      <c r="I22" s="30"/>
      <c r="J22" s="30"/>
      <c r="K22" s="30"/>
    </row>
    <row r="23" spans="1:11" ht="15.75">
      <c r="A23" s="58" t="s">
        <v>25</v>
      </c>
      <c r="B23" s="60" t="s">
        <v>39</v>
      </c>
      <c r="C23" s="58">
        <v>22</v>
      </c>
      <c r="D23" s="59">
        <v>1831</v>
      </c>
      <c r="E23" s="29">
        <f t="shared" si="0"/>
        <v>83.22727272727273</v>
      </c>
      <c r="F23" s="30"/>
      <c r="G23" s="30"/>
      <c r="H23" s="30"/>
      <c r="I23" s="30"/>
      <c r="J23" s="30"/>
      <c r="K23" s="30"/>
    </row>
    <row r="24" spans="1:11" ht="15.75">
      <c r="A24" s="58" t="s">
        <v>11</v>
      </c>
      <c r="B24" s="42" t="s">
        <v>57</v>
      </c>
      <c r="C24" s="58">
        <v>22</v>
      </c>
      <c r="D24" s="59">
        <v>1773</v>
      </c>
      <c r="E24" s="29">
        <f>D24/C24</f>
        <v>80.5909090909091</v>
      </c>
      <c r="F24" s="30"/>
      <c r="G24" s="30"/>
      <c r="H24" s="30"/>
      <c r="I24" s="30"/>
      <c r="J24" s="30"/>
      <c r="K24" s="30"/>
    </row>
    <row r="25" spans="1:11" ht="15.75">
      <c r="A25" s="58" t="s">
        <v>11</v>
      </c>
      <c r="B25" s="70" t="s">
        <v>90</v>
      </c>
      <c r="C25" s="58">
        <v>22</v>
      </c>
      <c r="D25" s="59">
        <v>1690</v>
      </c>
      <c r="E25" s="29">
        <f t="shared" si="0"/>
        <v>76.81818181818181</v>
      </c>
      <c r="F25" s="30"/>
      <c r="G25" s="30"/>
      <c r="H25" s="30"/>
      <c r="I25" s="30"/>
      <c r="J25" s="30"/>
      <c r="K25" s="30"/>
    </row>
    <row r="26" spans="1:11" ht="15.75">
      <c r="A26" s="58" t="s">
        <v>11</v>
      </c>
      <c r="B26" s="43" t="s">
        <v>94</v>
      </c>
      <c r="C26" s="58">
        <v>22</v>
      </c>
      <c r="D26" s="59">
        <v>1689</v>
      </c>
      <c r="E26" s="29">
        <f t="shared" si="0"/>
        <v>76.77272727272727</v>
      </c>
      <c r="F26" s="30"/>
      <c r="G26" s="30"/>
      <c r="H26" s="30"/>
      <c r="I26" s="30"/>
      <c r="J26" s="30"/>
      <c r="K26" s="30"/>
    </row>
    <row r="27" spans="1:11" ht="15.75">
      <c r="A27" s="58" t="s">
        <v>25</v>
      </c>
      <c r="B27" s="60" t="s">
        <v>162</v>
      </c>
      <c r="C27" s="58">
        <v>22</v>
      </c>
      <c r="D27" s="59">
        <v>1648</v>
      </c>
      <c r="E27" s="29">
        <f t="shared" si="0"/>
        <v>74.9090909090909</v>
      </c>
      <c r="F27" s="30"/>
      <c r="G27" s="30"/>
      <c r="H27" s="30"/>
      <c r="I27" s="30"/>
      <c r="J27" s="30"/>
      <c r="K27" s="30"/>
    </row>
    <row r="28" spans="1:11" ht="15.75">
      <c r="A28" s="58" t="s">
        <v>11</v>
      </c>
      <c r="B28" s="60" t="s">
        <v>91</v>
      </c>
      <c r="C28" s="58">
        <v>22</v>
      </c>
      <c r="D28" s="59">
        <v>1606</v>
      </c>
      <c r="E28" s="29">
        <f t="shared" si="0"/>
        <v>73</v>
      </c>
      <c r="F28" s="30"/>
      <c r="G28" s="31"/>
      <c r="H28" s="31"/>
      <c r="I28" s="30"/>
      <c r="J28" s="30"/>
      <c r="K28" s="30"/>
    </row>
    <row r="29" spans="1:11" ht="15.75">
      <c r="A29" s="24"/>
      <c r="B29" s="76"/>
      <c r="C29" s="24"/>
      <c r="D29" s="73"/>
      <c r="E29" s="77"/>
      <c r="F29" s="30"/>
      <c r="G29" s="31"/>
      <c r="H29" s="31"/>
      <c r="I29" s="30"/>
      <c r="J29" s="30"/>
      <c r="K29" s="30"/>
    </row>
    <row r="30" spans="1:11" ht="16.5">
      <c r="A30" s="22"/>
      <c r="B30" s="78" t="s">
        <v>165</v>
      </c>
      <c r="C30" s="24"/>
      <c r="D30" s="24"/>
      <c r="E30" s="27"/>
      <c r="F30" s="30"/>
      <c r="G30" s="31"/>
      <c r="H30" s="31"/>
      <c r="I30" s="30"/>
      <c r="J30" s="30"/>
      <c r="K30" s="30"/>
    </row>
    <row r="31" spans="1:11" ht="30">
      <c r="A31" s="6" t="s">
        <v>0</v>
      </c>
      <c r="B31" s="5" t="s">
        <v>167</v>
      </c>
      <c r="C31" s="16" t="s">
        <v>27</v>
      </c>
      <c r="D31" s="6" t="s">
        <v>5</v>
      </c>
      <c r="E31" s="17" t="s">
        <v>7</v>
      </c>
      <c r="F31" s="32"/>
      <c r="G31" s="30"/>
      <c r="H31" s="30"/>
      <c r="I31" s="30"/>
      <c r="J31" s="30"/>
      <c r="K31" s="30"/>
    </row>
    <row r="32" spans="1:11" ht="15.75">
      <c r="A32" s="58" t="s">
        <v>11</v>
      </c>
      <c r="B32" s="42" t="s">
        <v>57</v>
      </c>
      <c r="C32" s="58">
        <v>22</v>
      </c>
      <c r="D32" s="59">
        <v>1393</v>
      </c>
      <c r="E32" s="29">
        <f>D32/C32</f>
        <v>63.31818181818182</v>
      </c>
      <c r="F32" s="33"/>
      <c r="G32" s="30"/>
      <c r="H32" s="30"/>
      <c r="I32" s="30"/>
      <c r="J32" s="30"/>
      <c r="K32" s="30"/>
    </row>
    <row r="33" spans="1:11" ht="15.75">
      <c r="A33" s="58" t="s">
        <v>25</v>
      </c>
      <c r="B33" s="61" t="s">
        <v>160</v>
      </c>
      <c r="C33" s="58">
        <v>22</v>
      </c>
      <c r="D33" s="62">
        <v>1626</v>
      </c>
      <c r="E33" s="29">
        <f aca="true" t="shared" si="1" ref="E33:E43">D33/C33</f>
        <v>73.9090909090909</v>
      </c>
      <c r="F33" s="33"/>
      <c r="G33" s="30"/>
      <c r="H33" s="30"/>
      <c r="I33" s="30"/>
      <c r="J33" s="30"/>
      <c r="K33" s="30"/>
    </row>
    <row r="34" spans="1:11" ht="15.75">
      <c r="A34" s="58" t="s">
        <v>25</v>
      </c>
      <c r="B34" s="60" t="s">
        <v>33</v>
      </c>
      <c r="C34" s="58">
        <v>22</v>
      </c>
      <c r="D34" s="59">
        <v>1633</v>
      </c>
      <c r="E34" s="29">
        <f t="shared" si="1"/>
        <v>74.22727272727273</v>
      </c>
      <c r="F34" s="33"/>
      <c r="G34" s="30"/>
      <c r="H34" s="30"/>
      <c r="I34" s="30"/>
      <c r="J34" s="30"/>
      <c r="K34" s="30"/>
    </row>
    <row r="35" spans="1:11" ht="15.75">
      <c r="A35" s="58" t="s">
        <v>25</v>
      </c>
      <c r="B35" s="60" t="s">
        <v>162</v>
      </c>
      <c r="C35" s="58">
        <v>22</v>
      </c>
      <c r="D35" s="59">
        <v>1676</v>
      </c>
      <c r="E35" s="29">
        <f t="shared" si="1"/>
        <v>76.18181818181819</v>
      </c>
      <c r="F35" s="33"/>
      <c r="G35" s="30"/>
      <c r="H35" s="30"/>
      <c r="I35" s="30"/>
      <c r="J35" s="30"/>
      <c r="K35" s="30"/>
    </row>
    <row r="36" spans="1:11" ht="15.75">
      <c r="A36" s="58" t="s">
        <v>11</v>
      </c>
      <c r="B36" s="60" t="s">
        <v>34</v>
      </c>
      <c r="C36" s="58">
        <v>22</v>
      </c>
      <c r="D36" s="59">
        <v>1684</v>
      </c>
      <c r="E36" s="29">
        <f t="shared" si="1"/>
        <v>76.54545454545455</v>
      </c>
      <c r="F36" s="33"/>
      <c r="G36" s="30"/>
      <c r="H36" s="30"/>
      <c r="I36" s="30"/>
      <c r="J36" s="30"/>
      <c r="K36" s="30"/>
    </row>
    <row r="37" spans="1:11" ht="15.75">
      <c r="A37" s="58" t="s">
        <v>11</v>
      </c>
      <c r="B37" s="63" t="s">
        <v>89</v>
      </c>
      <c r="C37" s="58">
        <v>22</v>
      </c>
      <c r="D37" s="62">
        <v>1705</v>
      </c>
      <c r="E37" s="29">
        <f t="shared" si="1"/>
        <v>77.5</v>
      </c>
      <c r="F37" s="33"/>
      <c r="G37" s="30"/>
      <c r="H37" s="30"/>
      <c r="I37" s="30"/>
      <c r="J37" s="30"/>
      <c r="K37" s="30"/>
    </row>
    <row r="38" spans="1:11" ht="15.75">
      <c r="A38" s="58" t="s">
        <v>25</v>
      </c>
      <c r="B38" s="60" t="s">
        <v>164</v>
      </c>
      <c r="C38" s="58">
        <v>22</v>
      </c>
      <c r="D38" s="59">
        <v>1736</v>
      </c>
      <c r="E38" s="29">
        <f t="shared" si="1"/>
        <v>78.9090909090909</v>
      </c>
      <c r="F38" s="33"/>
      <c r="G38" s="30"/>
      <c r="H38" s="30"/>
      <c r="I38" s="30"/>
      <c r="J38" s="30"/>
      <c r="K38" s="30"/>
    </row>
    <row r="39" spans="1:11" ht="15.75">
      <c r="A39" s="58" t="s">
        <v>11</v>
      </c>
      <c r="B39" s="60" t="s">
        <v>91</v>
      </c>
      <c r="C39" s="58">
        <v>22</v>
      </c>
      <c r="D39" s="59">
        <v>1739</v>
      </c>
      <c r="E39" s="29">
        <f t="shared" si="1"/>
        <v>79.04545454545455</v>
      </c>
      <c r="F39" s="33"/>
      <c r="G39" s="30"/>
      <c r="H39" s="30"/>
      <c r="I39" s="30"/>
      <c r="J39" s="30"/>
      <c r="K39" s="30"/>
    </row>
    <row r="40" spans="1:11" ht="15.75">
      <c r="A40" s="58" t="s">
        <v>11</v>
      </c>
      <c r="B40" s="43" t="s">
        <v>94</v>
      </c>
      <c r="C40" s="58">
        <v>22</v>
      </c>
      <c r="D40" s="59">
        <v>1809</v>
      </c>
      <c r="E40" s="29">
        <f t="shared" si="1"/>
        <v>82.22727272727273</v>
      </c>
      <c r="F40" s="33"/>
      <c r="G40" s="30"/>
      <c r="H40" s="30"/>
      <c r="I40" s="30"/>
      <c r="J40" s="30"/>
      <c r="K40" s="30"/>
    </row>
    <row r="41" spans="1:11" ht="15.75">
      <c r="A41" s="58" t="s">
        <v>11</v>
      </c>
      <c r="B41" s="70" t="s">
        <v>90</v>
      </c>
      <c r="C41" s="58">
        <v>22</v>
      </c>
      <c r="D41" s="59">
        <v>1850</v>
      </c>
      <c r="E41" s="29">
        <f t="shared" si="1"/>
        <v>84.0909090909091</v>
      </c>
      <c r="F41" s="33"/>
      <c r="G41" s="30"/>
      <c r="H41" s="30"/>
      <c r="I41" s="30"/>
      <c r="J41" s="30"/>
      <c r="K41" s="30"/>
    </row>
    <row r="42" spans="1:11" ht="15.75">
      <c r="A42" s="58" t="s">
        <v>25</v>
      </c>
      <c r="B42" s="60" t="s">
        <v>39</v>
      </c>
      <c r="C42" s="58">
        <v>22</v>
      </c>
      <c r="D42" s="59">
        <v>1889</v>
      </c>
      <c r="E42" s="29">
        <f t="shared" si="1"/>
        <v>85.86363636363636</v>
      </c>
      <c r="F42" s="33"/>
      <c r="G42" s="30"/>
      <c r="H42" s="30"/>
      <c r="I42" s="30"/>
      <c r="J42" s="30"/>
      <c r="K42" s="30"/>
    </row>
    <row r="43" spans="1:11" ht="15.75">
      <c r="A43" s="58" t="s">
        <v>25</v>
      </c>
      <c r="B43" s="60" t="s">
        <v>58</v>
      </c>
      <c r="C43" s="58">
        <v>22</v>
      </c>
      <c r="D43" s="59">
        <v>1896</v>
      </c>
      <c r="E43" s="29">
        <f t="shared" si="1"/>
        <v>86.18181818181819</v>
      </c>
      <c r="F43" s="30"/>
      <c r="G43" s="30"/>
      <c r="H43" s="30"/>
      <c r="I43" s="30"/>
      <c r="J43" s="30"/>
      <c r="K43" s="30"/>
    </row>
  </sheetData>
  <printOptions gridLines="1" horizontalCentered="1"/>
  <pageMargins left="0.7874015748031497" right="0.7874015748031497" top="0.88" bottom="0.65" header="0.37" footer="0.63"/>
  <pageSetup horizontalDpi="300" verticalDpi="300" orientation="portrait" paperSize="9" scale="96" r:id="rId1"/>
  <headerFooter alignWithMargins="0">
    <oddHeader>&amp;C"&amp;A", fait après la journée n°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2004-05-05T13:57:07Z</cp:lastPrinted>
  <dcterms:created xsi:type="dcterms:W3CDTF">2000-01-24T16:18:03Z</dcterms:created>
  <dcterms:modified xsi:type="dcterms:W3CDTF">2003-11-02T17:06:44Z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