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50" firstSheet="2" activeTab="4"/>
  </bookViews>
  <sheets>
    <sheet name="Ts classements" sheetId="1" r:id="rId1"/>
    <sheet name="Classement attaque" sheetId="2" r:id="rId2"/>
    <sheet name="Classement défense" sheetId="3" r:id="rId3"/>
    <sheet name="Classement écart" sheetId="4" r:id="rId4"/>
    <sheet name="Classement scratch" sheetId="5" r:id="rId5"/>
  </sheets>
  <definedNames/>
  <calcPr fullCalcOnLoad="1"/>
</workbook>
</file>

<file path=xl/sharedStrings.xml><?xml version="1.0" encoding="utf-8"?>
<sst xmlns="http://schemas.openxmlformats.org/spreadsheetml/2006/main" count="571" uniqueCount="70">
  <si>
    <t>Poule</t>
  </si>
  <si>
    <t>Points</t>
  </si>
  <si>
    <t>Vict.</t>
  </si>
  <si>
    <t>Déf.</t>
  </si>
  <si>
    <t>Attaque</t>
  </si>
  <si>
    <t>Défense</t>
  </si>
  <si>
    <t>A</t>
  </si>
  <si>
    <t>Fos</t>
  </si>
  <si>
    <t>St-Vallier</t>
  </si>
  <si>
    <t>Lorgues</t>
  </si>
  <si>
    <t>Clermont Stade</t>
  </si>
  <si>
    <t>Toulouges</t>
  </si>
  <si>
    <t>Grenoble</t>
  </si>
  <si>
    <t>Cagnes</t>
  </si>
  <si>
    <t>B</t>
  </si>
  <si>
    <t>La Rochelle</t>
  </si>
  <si>
    <t>Joué</t>
  </si>
  <si>
    <t>Amou</t>
  </si>
  <si>
    <t>Boulazac</t>
  </si>
  <si>
    <t>Poitiers</t>
  </si>
  <si>
    <t>Agen</t>
  </si>
  <si>
    <t>Nantes Reze</t>
  </si>
  <si>
    <t>C</t>
  </si>
  <si>
    <t>Rouen</t>
  </si>
  <si>
    <t>Vitré</t>
  </si>
  <si>
    <t>Fougères</t>
  </si>
  <si>
    <t>Nanterre</t>
  </si>
  <si>
    <t>Cabourg</t>
  </si>
  <si>
    <t>Lievin</t>
  </si>
  <si>
    <t>Calais</t>
  </si>
  <si>
    <t>Cherbourg</t>
  </si>
  <si>
    <t>Longueau</t>
  </si>
  <si>
    <t>Neuville</t>
  </si>
  <si>
    <t>D</t>
  </si>
  <si>
    <t>Champagne</t>
  </si>
  <si>
    <t>Griès Oberhoffen</t>
  </si>
  <si>
    <t>Ris Orangis</t>
  </si>
  <si>
    <t>Salins</t>
  </si>
  <si>
    <t>St-Genis-Laval</t>
  </si>
  <si>
    <t>Vonnas</t>
  </si>
  <si>
    <t>Cambrai</t>
  </si>
  <si>
    <t>Colmar</t>
  </si>
  <si>
    <t>N°</t>
  </si>
  <si>
    <t>Monaco</t>
  </si>
  <si>
    <t>Monségur</t>
  </si>
  <si>
    <t>Cahors</t>
  </si>
  <si>
    <t>Meilhan</t>
  </si>
  <si>
    <t>Tulle</t>
  </si>
  <si>
    <t>Joués</t>
  </si>
  <si>
    <t>Après la 11° journée</t>
  </si>
  <si>
    <t>Quimper UJAP</t>
  </si>
  <si>
    <t>Le Mans JALT</t>
  </si>
  <si>
    <t>Caen</t>
  </si>
  <si>
    <t>Angers ESSL</t>
  </si>
  <si>
    <t>Nantes ALPCM</t>
  </si>
  <si>
    <t>Denain St-Amand</t>
  </si>
  <si>
    <t>Tourcoing</t>
  </si>
  <si>
    <t>Gif Essonne</t>
  </si>
  <si>
    <t>Ardres</t>
  </si>
  <si>
    <t>Charleville-Mézières</t>
  </si>
  <si>
    <t>Le Portel</t>
  </si>
  <si>
    <t>Esquennois</t>
  </si>
  <si>
    <t>Vaulx-en-Velin</t>
  </si>
  <si>
    <t>Dijon CSL</t>
  </si>
  <si>
    <t>St-Chamond</t>
  </si>
  <si>
    <t>Montferrand AS</t>
  </si>
  <si>
    <t>Pont-de-Beauvoisin</t>
  </si>
  <si>
    <t>Poligny</t>
  </si>
  <si>
    <t>Moy. Att.</t>
  </si>
  <si>
    <t>Moy. déf.</t>
  </si>
</sst>
</file>

<file path=xl/styles.xml><?xml version="1.0" encoding="utf-8"?>
<styleSheet xmlns="http://schemas.openxmlformats.org/spreadsheetml/2006/main">
  <numFmts count="1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11">
    <font>
      <sz val="12"/>
      <name val="Garamond"/>
      <family val="0"/>
    </font>
    <font>
      <b/>
      <sz val="12"/>
      <name val="Garamond"/>
      <family val="0"/>
    </font>
    <font>
      <i/>
      <sz val="12"/>
      <name val="Garamond"/>
      <family val="0"/>
    </font>
    <font>
      <b/>
      <i/>
      <sz val="12"/>
      <name val="Garamond"/>
      <family val="0"/>
    </font>
    <font>
      <b/>
      <sz val="11"/>
      <name val="Garamond"/>
      <family val="1"/>
    </font>
    <font>
      <sz val="11"/>
      <name val="Garamond"/>
      <family val="1"/>
    </font>
    <font>
      <sz val="11"/>
      <color indexed="10"/>
      <name val="Garamond"/>
      <family val="1"/>
    </font>
    <font>
      <sz val="11"/>
      <color indexed="8"/>
      <name val="Garamond"/>
      <family val="1"/>
    </font>
    <font>
      <sz val="11"/>
      <color indexed="17"/>
      <name val="Garamond"/>
      <family val="1"/>
    </font>
    <font>
      <i/>
      <u val="single"/>
      <sz val="11"/>
      <color indexed="17"/>
      <name val="Garamond"/>
      <family val="1"/>
    </font>
    <font>
      <sz val="10"/>
      <name val="Garamond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1">
      <selection activeCell="A1" sqref="A1"/>
    </sheetView>
  </sheetViews>
  <sheetFormatPr defaultColWidth="11.00390625" defaultRowHeight="15.75"/>
  <cols>
    <col min="1" max="1" width="5.25390625" style="11" customWidth="1"/>
    <col min="2" max="2" width="17.25390625" style="10" customWidth="1"/>
    <col min="3" max="3" width="5.75390625" style="10" customWidth="1"/>
    <col min="4" max="4" width="4.75390625" style="10" bestFit="1" customWidth="1"/>
    <col min="5" max="5" width="4.625" style="10" customWidth="1"/>
    <col min="6" max="6" width="4.25390625" style="10" customWidth="1"/>
    <col min="7" max="7" width="7.00390625" style="10" customWidth="1"/>
    <col min="8" max="8" width="6.875" style="10" customWidth="1"/>
    <col min="9" max="9" width="8.125" style="10" customWidth="1"/>
    <col min="10" max="10" width="7.875" style="10" customWidth="1"/>
    <col min="11" max="11" width="4.375" style="10" customWidth="1"/>
    <col min="12" max="12" width="2.625" style="10" customWidth="1"/>
    <col min="13" max="13" width="5.375" style="10" customWidth="1"/>
    <col min="14" max="16384" width="11.00390625" style="10" customWidth="1"/>
  </cols>
  <sheetData>
    <row r="1" spans="1:13" ht="15">
      <c r="A1" s="4" t="s">
        <v>0</v>
      </c>
      <c r="B1" s="3" t="s">
        <v>49</v>
      </c>
      <c r="C1" s="9" t="s">
        <v>1</v>
      </c>
      <c r="D1" s="9" t="s">
        <v>48</v>
      </c>
      <c r="E1" s="9" t="s">
        <v>2</v>
      </c>
      <c r="F1" s="9" t="s">
        <v>3</v>
      </c>
      <c r="G1" s="5" t="s">
        <v>4</v>
      </c>
      <c r="H1" s="21" t="s">
        <v>5</v>
      </c>
      <c r="I1" s="5" t="s">
        <v>68</v>
      </c>
      <c r="J1" s="21" t="s">
        <v>69</v>
      </c>
      <c r="K1" s="5"/>
      <c r="L1" s="5"/>
      <c r="M1" s="5"/>
    </row>
    <row r="2" spans="1:11" ht="15">
      <c r="A2" s="11" t="s">
        <v>6</v>
      </c>
      <c r="B2" s="12" t="s">
        <v>43</v>
      </c>
      <c r="C2" s="11">
        <f>D2+E2</f>
        <v>19</v>
      </c>
      <c r="D2" s="11">
        <v>10</v>
      </c>
      <c r="E2" s="11">
        <v>9</v>
      </c>
      <c r="F2" s="11">
        <v>1</v>
      </c>
      <c r="G2" s="13">
        <v>873</v>
      </c>
      <c r="H2" s="11">
        <v>724</v>
      </c>
      <c r="I2" s="14">
        <f>G2/D2</f>
        <v>87.3</v>
      </c>
      <c r="J2" s="14">
        <f>H2/D2</f>
        <v>72.4</v>
      </c>
      <c r="K2" s="13">
        <f>G2-H2</f>
        <v>149</v>
      </c>
    </row>
    <row r="3" spans="1:11" ht="15">
      <c r="A3" s="11" t="s">
        <v>6</v>
      </c>
      <c r="B3" s="15" t="s">
        <v>18</v>
      </c>
      <c r="C3" s="11">
        <f aca="true" t="shared" si="0" ref="C3:C14">D3+E3</f>
        <v>19</v>
      </c>
      <c r="D3" s="11">
        <v>11</v>
      </c>
      <c r="E3" s="11">
        <v>8</v>
      </c>
      <c r="F3" s="11">
        <v>3</v>
      </c>
      <c r="G3" s="11">
        <v>882</v>
      </c>
      <c r="H3" s="11">
        <v>866</v>
      </c>
      <c r="I3" s="14">
        <f aca="true" t="shared" si="1" ref="I3:I14">G3/D3</f>
        <v>80.18181818181819</v>
      </c>
      <c r="J3" s="14">
        <f aca="true" t="shared" si="2" ref="J3:J14">H3/D3</f>
        <v>78.72727272727273</v>
      </c>
      <c r="K3" s="13">
        <f>G3-H3</f>
        <v>16</v>
      </c>
    </row>
    <row r="4" spans="1:11" ht="15">
      <c r="A4" s="11" t="s">
        <v>6</v>
      </c>
      <c r="B4" s="10" t="s">
        <v>44</v>
      </c>
      <c r="C4" s="11">
        <f t="shared" si="0"/>
        <v>18</v>
      </c>
      <c r="D4" s="11">
        <v>9</v>
      </c>
      <c r="E4" s="11">
        <v>9</v>
      </c>
      <c r="F4" s="11">
        <v>0</v>
      </c>
      <c r="G4" s="11">
        <v>866</v>
      </c>
      <c r="H4" s="11">
        <v>719</v>
      </c>
      <c r="I4" s="14">
        <f t="shared" si="1"/>
        <v>96.22222222222223</v>
      </c>
      <c r="J4" s="14">
        <f t="shared" si="2"/>
        <v>79.88888888888889</v>
      </c>
      <c r="K4" s="13">
        <f aca="true" t="shared" si="3" ref="K4:K10">G4-H4</f>
        <v>147</v>
      </c>
    </row>
    <row r="5" spans="1:11" ht="15">
      <c r="A5" s="11" t="s">
        <v>6</v>
      </c>
      <c r="B5" s="10" t="s">
        <v>11</v>
      </c>
      <c r="C5" s="11">
        <f t="shared" si="0"/>
        <v>18</v>
      </c>
      <c r="D5" s="11">
        <v>10</v>
      </c>
      <c r="E5" s="11">
        <v>8</v>
      </c>
      <c r="F5" s="11">
        <v>2</v>
      </c>
      <c r="G5" s="13">
        <v>740</v>
      </c>
      <c r="H5" s="11">
        <v>703</v>
      </c>
      <c r="I5" s="14">
        <f t="shared" si="1"/>
        <v>74</v>
      </c>
      <c r="J5" s="14">
        <f t="shared" si="2"/>
        <v>70.3</v>
      </c>
      <c r="K5" s="13">
        <f>G5-H5</f>
        <v>37</v>
      </c>
    </row>
    <row r="6" spans="1:11" ht="15">
      <c r="A6" s="11" t="s">
        <v>6</v>
      </c>
      <c r="B6" s="10" t="s">
        <v>9</v>
      </c>
      <c r="C6" s="11">
        <f t="shared" si="0"/>
        <v>16</v>
      </c>
      <c r="D6" s="11">
        <v>11</v>
      </c>
      <c r="E6" s="11">
        <v>5</v>
      </c>
      <c r="F6" s="11">
        <v>6</v>
      </c>
      <c r="G6" s="13">
        <v>793</v>
      </c>
      <c r="H6" s="11">
        <v>790</v>
      </c>
      <c r="I6" s="14">
        <f t="shared" si="1"/>
        <v>72.0909090909091</v>
      </c>
      <c r="J6" s="14">
        <f t="shared" si="2"/>
        <v>71.81818181818181</v>
      </c>
      <c r="K6" s="13">
        <f aca="true" t="shared" si="4" ref="K6:K14">G6-H6</f>
        <v>3</v>
      </c>
    </row>
    <row r="7" spans="1:11" ht="15">
      <c r="A7" s="11" t="s">
        <v>6</v>
      </c>
      <c r="B7" s="10" t="s">
        <v>8</v>
      </c>
      <c r="C7" s="11">
        <f t="shared" si="0"/>
        <v>15</v>
      </c>
      <c r="D7" s="11">
        <v>9</v>
      </c>
      <c r="E7" s="11">
        <v>6</v>
      </c>
      <c r="F7" s="11">
        <v>3</v>
      </c>
      <c r="G7" s="13">
        <v>697</v>
      </c>
      <c r="H7" s="11">
        <v>669</v>
      </c>
      <c r="I7" s="14">
        <f t="shared" si="1"/>
        <v>77.44444444444444</v>
      </c>
      <c r="J7" s="14">
        <f t="shared" si="2"/>
        <v>74.33333333333333</v>
      </c>
      <c r="K7" s="13">
        <f t="shared" si="4"/>
        <v>28</v>
      </c>
    </row>
    <row r="8" spans="1:11" ht="15">
      <c r="A8" s="11" t="s">
        <v>6</v>
      </c>
      <c r="B8" s="10" t="s">
        <v>7</v>
      </c>
      <c r="C8" s="11">
        <f t="shared" si="0"/>
        <v>14</v>
      </c>
      <c r="D8" s="11">
        <v>10</v>
      </c>
      <c r="E8" s="11">
        <v>4</v>
      </c>
      <c r="F8" s="11">
        <v>6</v>
      </c>
      <c r="G8" s="13">
        <v>755</v>
      </c>
      <c r="H8" s="11">
        <v>766</v>
      </c>
      <c r="I8" s="14">
        <f t="shared" si="1"/>
        <v>75.5</v>
      </c>
      <c r="J8" s="14">
        <f t="shared" si="2"/>
        <v>76.6</v>
      </c>
      <c r="K8" s="13">
        <f t="shared" si="3"/>
        <v>-11</v>
      </c>
    </row>
    <row r="9" spans="1:11" ht="15">
      <c r="A9" s="11" t="s">
        <v>6</v>
      </c>
      <c r="B9" s="10" t="s">
        <v>17</v>
      </c>
      <c r="C9" s="11">
        <f t="shared" si="0"/>
        <v>14</v>
      </c>
      <c r="D9" s="11">
        <v>10</v>
      </c>
      <c r="E9" s="11">
        <v>4</v>
      </c>
      <c r="F9" s="11">
        <v>6</v>
      </c>
      <c r="G9" s="13">
        <v>734</v>
      </c>
      <c r="H9" s="11">
        <v>796</v>
      </c>
      <c r="I9" s="14">
        <f t="shared" si="1"/>
        <v>73.4</v>
      </c>
      <c r="J9" s="14">
        <f t="shared" si="2"/>
        <v>79.6</v>
      </c>
      <c r="K9" s="13">
        <f>G9-H9</f>
        <v>-62</v>
      </c>
    </row>
    <row r="10" spans="1:11" ht="15">
      <c r="A10" s="11" t="s">
        <v>6</v>
      </c>
      <c r="B10" s="10" t="s">
        <v>45</v>
      </c>
      <c r="C10" s="11">
        <f t="shared" si="0"/>
        <v>14</v>
      </c>
      <c r="D10" s="11">
        <v>10</v>
      </c>
      <c r="E10" s="11">
        <v>4</v>
      </c>
      <c r="F10" s="11">
        <v>6</v>
      </c>
      <c r="G10" s="13">
        <v>786</v>
      </c>
      <c r="H10" s="11">
        <v>815</v>
      </c>
      <c r="I10" s="14">
        <f t="shared" si="1"/>
        <v>78.6</v>
      </c>
      <c r="J10" s="14">
        <f t="shared" si="2"/>
        <v>81.5</v>
      </c>
      <c r="K10" s="13">
        <f t="shared" si="3"/>
        <v>-29</v>
      </c>
    </row>
    <row r="11" spans="1:11" ht="15">
      <c r="A11" s="11" t="s">
        <v>6</v>
      </c>
      <c r="B11" s="10" t="s">
        <v>46</v>
      </c>
      <c r="C11" s="11">
        <f t="shared" si="0"/>
        <v>14</v>
      </c>
      <c r="D11" s="11">
        <v>10</v>
      </c>
      <c r="E11" s="11">
        <v>4</v>
      </c>
      <c r="F11" s="11">
        <v>6</v>
      </c>
      <c r="G11" s="13">
        <v>792</v>
      </c>
      <c r="H11" s="11">
        <v>803</v>
      </c>
      <c r="I11" s="14">
        <f t="shared" si="1"/>
        <v>79.2</v>
      </c>
      <c r="J11" s="14">
        <f t="shared" si="2"/>
        <v>80.3</v>
      </c>
      <c r="K11" s="13">
        <f>G11-H11</f>
        <v>-11</v>
      </c>
    </row>
    <row r="12" spans="1:11" ht="15">
      <c r="A12" s="11" t="s">
        <v>6</v>
      </c>
      <c r="B12" s="10" t="s">
        <v>13</v>
      </c>
      <c r="C12" s="11">
        <f t="shared" si="0"/>
        <v>12</v>
      </c>
      <c r="D12" s="11">
        <v>10</v>
      </c>
      <c r="E12" s="11">
        <v>2</v>
      </c>
      <c r="F12" s="11">
        <v>8</v>
      </c>
      <c r="G12" s="13">
        <v>716</v>
      </c>
      <c r="H12" s="11">
        <v>788</v>
      </c>
      <c r="I12" s="14">
        <f t="shared" si="1"/>
        <v>71.6</v>
      </c>
      <c r="J12" s="14">
        <f t="shared" si="2"/>
        <v>78.8</v>
      </c>
      <c r="K12" s="13">
        <f>G12-H12</f>
        <v>-72</v>
      </c>
    </row>
    <row r="13" spans="1:11" ht="15">
      <c r="A13" s="11" t="s">
        <v>6</v>
      </c>
      <c r="B13" s="16" t="s">
        <v>20</v>
      </c>
      <c r="C13" s="11">
        <f t="shared" si="0"/>
        <v>12</v>
      </c>
      <c r="D13" s="11">
        <v>10</v>
      </c>
      <c r="E13" s="11">
        <v>2</v>
      </c>
      <c r="F13" s="11">
        <v>8</v>
      </c>
      <c r="G13" s="13">
        <v>681</v>
      </c>
      <c r="H13" s="11">
        <v>720</v>
      </c>
      <c r="I13" s="14">
        <f t="shared" si="1"/>
        <v>68.1</v>
      </c>
      <c r="J13" s="14">
        <f t="shared" si="2"/>
        <v>72</v>
      </c>
      <c r="K13" s="13">
        <f t="shared" si="4"/>
        <v>-39</v>
      </c>
    </row>
    <row r="14" spans="1:13" ht="15">
      <c r="A14" s="11" t="s">
        <v>6</v>
      </c>
      <c r="B14" s="17" t="s">
        <v>47</v>
      </c>
      <c r="C14" s="11">
        <f t="shared" si="0"/>
        <v>10</v>
      </c>
      <c r="D14" s="11">
        <v>10</v>
      </c>
      <c r="E14" s="11">
        <v>0</v>
      </c>
      <c r="F14" s="11">
        <v>10</v>
      </c>
      <c r="G14" s="13">
        <v>642</v>
      </c>
      <c r="H14" s="11">
        <v>798</v>
      </c>
      <c r="I14" s="14">
        <f t="shared" si="1"/>
        <v>64.2</v>
      </c>
      <c r="J14" s="14">
        <f t="shared" si="2"/>
        <v>79.8</v>
      </c>
      <c r="K14" s="13">
        <f t="shared" si="4"/>
        <v>-156</v>
      </c>
      <c r="L14" s="18"/>
      <c r="M14" s="19">
        <f>SUM(I2:I14)/13</f>
        <v>76.75687645687647</v>
      </c>
    </row>
    <row r="15" spans="3:11" ht="3.75" customHeight="1">
      <c r="C15" s="11"/>
      <c r="D15" s="11"/>
      <c r="E15" s="11"/>
      <c r="F15" s="11"/>
      <c r="G15" s="11"/>
      <c r="H15" s="11"/>
      <c r="I15" s="14"/>
      <c r="J15" s="14"/>
      <c r="K15" s="11"/>
    </row>
    <row r="16" spans="1:11" ht="15">
      <c r="A16" s="11" t="s">
        <v>14</v>
      </c>
      <c r="B16" s="12" t="s">
        <v>27</v>
      </c>
      <c r="C16" s="11">
        <f>D16+E16</f>
        <v>19</v>
      </c>
      <c r="D16" s="11">
        <v>11</v>
      </c>
      <c r="E16" s="11">
        <v>8</v>
      </c>
      <c r="F16" s="11">
        <v>3</v>
      </c>
      <c r="G16" s="13">
        <v>858</v>
      </c>
      <c r="H16" s="11">
        <v>824</v>
      </c>
      <c r="I16" s="14">
        <f>G16/D16</f>
        <v>78</v>
      </c>
      <c r="J16" s="14">
        <f>H16/D16</f>
        <v>74.9090909090909</v>
      </c>
      <c r="K16" s="13">
        <f>G16-H16</f>
        <v>34</v>
      </c>
    </row>
    <row r="17" spans="1:11" ht="15">
      <c r="A17" s="11" t="s">
        <v>14</v>
      </c>
      <c r="B17" s="10" t="s">
        <v>50</v>
      </c>
      <c r="C17" s="11">
        <f aca="true" t="shared" si="5" ref="C17:C28">D17+E17</f>
        <v>19</v>
      </c>
      <c r="D17" s="11">
        <v>11</v>
      </c>
      <c r="E17" s="11">
        <v>8</v>
      </c>
      <c r="F17" s="11">
        <v>3</v>
      </c>
      <c r="G17" s="11">
        <v>810</v>
      </c>
      <c r="H17" s="11">
        <v>705</v>
      </c>
      <c r="I17" s="14">
        <f aca="true" t="shared" si="6" ref="I17:I28">G17/D17</f>
        <v>73.63636363636364</v>
      </c>
      <c r="J17" s="14">
        <f aca="true" t="shared" si="7" ref="J17:J28">H17/D17</f>
        <v>64.0909090909091</v>
      </c>
      <c r="K17" s="13">
        <f aca="true" t="shared" si="8" ref="K17:K27">G17-H17</f>
        <v>105</v>
      </c>
    </row>
    <row r="18" spans="1:11" ht="15">
      <c r="A18" s="11" t="s">
        <v>14</v>
      </c>
      <c r="B18" s="10" t="s">
        <v>24</v>
      </c>
      <c r="C18" s="11">
        <f t="shared" si="5"/>
        <v>19</v>
      </c>
      <c r="D18" s="11">
        <v>11</v>
      </c>
      <c r="E18" s="11">
        <v>8</v>
      </c>
      <c r="F18" s="11">
        <v>3</v>
      </c>
      <c r="G18" s="11">
        <v>800</v>
      </c>
      <c r="H18" s="11">
        <v>693</v>
      </c>
      <c r="I18" s="14">
        <f t="shared" si="6"/>
        <v>72.72727272727273</v>
      </c>
      <c r="J18" s="14">
        <f t="shared" si="7"/>
        <v>63</v>
      </c>
      <c r="K18" s="13">
        <f>G18-H18</f>
        <v>107</v>
      </c>
    </row>
    <row r="19" spans="1:11" ht="15">
      <c r="A19" s="11" t="s">
        <v>14</v>
      </c>
      <c r="B19" s="10" t="s">
        <v>16</v>
      </c>
      <c r="C19" s="11">
        <f t="shared" si="5"/>
        <v>18</v>
      </c>
      <c r="D19" s="11">
        <v>11</v>
      </c>
      <c r="E19" s="11">
        <v>7</v>
      </c>
      <c r="F19" s="11">
        <v>4</v>
      </c>
      <c r="G19" s="13">
        <v>820</v>
      </c>
      <c r="H19" s="11">
        <v>810</v>
      </c>
      <c r="I19" s="14">
        <f t="shared" si="6"/>
        <v>74.54545454545455</v>
      </c>
      <c r="J19" s="14">
        <f t="shared" si="7"/>
        <v>73.63636363636364</v>
      </c>
      <c r="K19" s="13">
        <f aca="true" t="shared" si="9" ref="K19:K25">G19-H19</f>
        <v>10</v>
      </c>
    </row>
    <row r="20" spans="1:11" ht="15">
      <c r="A20" s="11" t="s">
        <v>14</v>
      </c>
      <c r="B20" s="10" t="s">
        <v>25</v>
      </c>
      <c r="C20" s="11">
        <f t="shared" si="5"/>
        <v>18</v>
      </c>
      <c r="D20" s="11">
        <v>11</v>
      </c>
      <c r="E20" s="11">
        <v>7</v>
      </c>
      <c r="F20" s="11">
        <v>4</v>
      </c>
      <c r="G20" s="13">
        <v>761</v>
      </c>
      <c r="H20" s="11">
        <v>717</v>
      </c>
      <c r="I20" s="14">
        <f t="shared" si="6"/>
        <v>69.18181818181819</v>
      </c>
      <c r="J20" s="14">
        <f t="shared" si="7"/>
        <v>65.18181818181819</v>
      </c>
      <c r="K20" s="13">
        <f>G20-H20</f>
        <v>44</v>
      </c>
    </row>
    <row r="21" spans="1:11" ht="15">
      <c r="A21" s="11" t="s">
        <v>14</v>
      </c>
      <c r="B21" s="10" t="s">
        <v>51</v>
      </c>
      <c r="C21" s="11">
        <f t="shared" si="5"/>
        <v>16</v>
      </c>
      <c r="D21" s="11">
        <v>11</v>
      </c>
      <c r="E21" s="11">
        <v>5</v>
      </c>
      <c r="F21" s="11">
        <v>6</v>
      </c>
      <c r="G21" s="13">
        <v>683</v>
      </c>
      <c r="H21" s="11">
        <v>735</v>
      </c>
      <c r="I21" s="14">
        <f t="shared" si="6"/>
        <v>62.09090909090909</v>
      </c>
      <c r="J21" s="14">
        <f t="shared" si="7"/>
        <v>66.81818181818181</v>
      </c>
      <c r="K21" s="13">
        <f t="shared" si="9"/>
        <v>-52</v>
      </c>
    </row>
    <row r="22" spans="1:11" ht="15">
      <c r="A22" s="11" t="s">
        <v>14</v>
      </c>
      <c r="B22" s="10" t="s">
        <v>19</v>
      </c>
      <c r="C22" s="11">
        <f t="shared" si="5"/>
        <v>16</v>
      </c>
      <c r="D22" s="11">
        <v>11</v>
      </c>
      <c r="E22" s="11">
        <v>5</v>
      </c>
      <c r="F22" s="11">
        <v>6</v>
      </c>
      <c r="G22" s="13">
        <v>780</v>
      </c>
      <c r="H22" s="11">
        <v>789</v>
      </c>
      <c r="I22" s="14">
        <f t="shared" si="6"/>
        <v>70.9090909090909</v>
      </c>
      <c r="J22" s="14">
        <f t="shared" si="7"/>
        <v>71.72727272727273</v>
      </c>
      <c r="K22" s="13">
        <f t="shared" si="8"/>
        <v>-9</v>
      </c>
    </row>
    <row r="23" spans="1:11" ht="15">
      <c r="A23" s="11" t="s">
        <v>14</v>
      </c>
      <c r="B23" s="10" t="s">
        <v>30</v>
      </c>
      <c r="C23" s="11">
        <f t="shared" si="5"/>
        <v>16</v>
      </c>
      <c r="D23" s="11">
        <v>11</v>
      </c>
      <c r="E23" s="11">
        <v>5</v>
      </c>
      <c r="F23" s="11">
        <v>6</v>
      </c>
      <c r="G23" s="13">
        <v>728</v>
      </c>
      <c r="H23" s="11">
        <v>740</v>
      </c>
      <c r="I23" s="14">
        <f t="shared" si="6"/>
        <v>66.18181818181819</v>
      </c>
      <c r="J23" s="14">
        <f t="shared" si="7"/>
        <v>67.27272727272727</v>
      </c>
      <c r="K23" s="13">
        <f t="shared" si="8"/>
        <v>-12</v>
      </c>
    </row>
    <row r="24" spans="1:11" ht="15">
      <c r="A24" s="11" t="s">
        <v>14</v>
      </c>
      <c r="B24" s="10" t="s">
        <v>52</v>
      </c>
      <c r="C24" s="11">
        <f t="shared" si="5"/>
        <v>16</v>
      </c>
      <c r="D24" s="11">
        <v>11</v>
      </c>
      <c r="E24" s="11">
        <v>5</v>
      </c>
      <c r="F24" s="11">
        <v>6</v>
      </c>
      <c r="G24" s="13">
        <v>735</v>
      </c>
      <c r="H24" s="11">
        <v>746</v>
      </c>
      <c r="I24" s="14">
        <f t="shared" si="6"/>
        <v>66.81818181818181</v>
      </c>
      <c r="J24" s="14">
        <f t="shared" si="7"/>
        <v>67.81818181818181</v>
      </c>
      <c r="K24" s="13">
        <f t="shared" si="9"/>
        <v>-11</v>
      </c>
    </row>
    <row r="25" spans="1:11" ht="15">
      <c r="A25" s="11" t="s">
        <v>14</v>
      </c>
      <c r="B25" s="10" t="s">
        <v>15</v>
      </c>
      <c r="C25" s="11">
        <f t="shared" si="5"/>
        <v>16</v>
      </c>
      <c r="D25" s="11">
        <v>11</v>
      </c>
      <c r="E25" s="11">
        <v>5</v>
      </c>
      <c r="F25" s="11">
        <v>6</v>
      </c>
      <c r="G25" s="13">
        <v>881</v>
      </c>
      <c r="H25" s="11">
        <v>862</v>
      </c>
      <c r="I25" s="14">
        <f t="shared" si="6"/>
        <v>80.0909090909091</v>
      </c>
      <c r="J25" s="14">
        <f t="shared" si="7"/>
        <v>78.36363636363636</v>
      </c>
      <c r="K25" s="13">
        <f t="shared" si="9"/>
        <v>19</v>
      </c>
    </row>
    <row r="26" spans="1:11" ht="15">
      <c r="A26" s="11" t="s">
        <v>14</v>
      </c>
      <c r="B26" s="10" t="s">
        <v>21</v>
      </c>
      <c r="C26" s="11">
        <f t="shared" si="5"/>
        <v>16</v>
      </c>
      <c r="D26" s="11">
        <v>11</v>
      </c>
      <c r="E26" s="11">
        <v>5</v>
      </c>
      <c r="F26" s="11">
        <v>6</v>
      </c>
      <c r="G26" s="13">
        <v>820</v>
      </c>
      <c r="H26" s="11">
        <v>884</v>
      </c>
      <c r="I26" s="14">
        <f t="shared" si="6"/>
        <v>74.54545454545455</v>
      </c>
      <c r="J26" s="14">
        <f t="shared" si="7"/>
        <v>80.36363636363636</v>
      </c>
      <c r="K26" s="13">
        <f t="shared" si="8"/>
        <v>-64</v>
      </c>
    </row>
    <row r="27" spans="1:11" ht="15">
      <c r="A27" s="11" t="s">
        <v>14</v>
      </c>
      <c r="B27" s="16" t="s">
        <v>53</v>
      </c>
      <c r="C27" s="11">
        <f t="shared" si="5"/>
        <v>15</v>
      </c>
      <c r="D27" s="11">
        <v>11</v>
      </c>
      <c r="E27" s="11">
        <v>4</v>
      </c>
      <c r="F27" s="11">
        <v>7</v>
      </c>
      <c r="G27" s="13">
        <v>773</v>
      </c>
      <c r="H27" s="11">
        <v>793</v>
      </c>
      <c r="I27" s="14">
        <f t="shared" si="6"/>
        <v>70.27272727272727</v>
      </c>
      <c r="J27" s="14">
        <f t="shared" si="7"/>
        <v>72.0909090909091</v>
      </c>
      <c r="K27" s="13">
        <f t="shared" si="8"/>
        <v>-20</v>
      </c>
    </row>
    <row r="28" spans="1:11" ht="15">
      <c r="A28" s="11" t="s">
        <v>14</v>
      </c>
      <c r="B28" s="16" t="s">
        <v>54</v>
      </c>
      <c r="C28" s="11">
        <f t="shared" si="5"/>
        <v>14</v>
      </c>
      <c r="D28" s="11">
        <v>11</v>
      </c>
      <c r="E28" s="11">
        <v>3</v>
      </c>
      <c r="F28" s="11">
        <v>8</v>
      </c>
      <c r="G28" s="13">
        <v>702</v>
      </c>
      <c r="H28" s="11">
        <v>728</v>
      </c>
      <c r="I28" s="14">
        <f t="shared" si="6"/>
        <v>63.81818181818182</v>
      </c>
      <c r="J28" s="14">
        <f t="shared" si="7"/>
        <v>66.18181818181819</v>
      </c>
      <c r="K28" s="13">
        <f>G28-H28</f>
        <v>-26</v>
      </c>
    </row>
    <row r="29" spans="1:13" ht="15">
      <c r="A29" s="11" t="s">
        <v>14</v>
      </c>
      <c r="B29" s="17" t="s">
        <v>36</v>
      </c>
      <c r="C29" s="11">
        <f>D29+E29</f>
        <v>13</v>
      </c>
      <c r="D29" s="11">
        <v>11</v>
      </c>
      <c r="E29" s="11">
        <v>2</v>
      </c>
      <c r="F29" s="11">
        <v>9</v>
      </c>
      <c r="G29" s="13">
        <v>713</v>
      </c>
      <c r="H29" s="11">
        <v>838</v>
      </c>
      <c r="I29" s="14">
        <f>G29/D29</f>
        <v>64.81818181818181</v>
      </c>
      <c r="J29" s="14">
        <f>H29/D29</f>
        <v>76.18181818181819</v>
      </c>
      <c r="K29" s="13">
        <f>G29-H29</f>
        <v>-125</v>
      </c>
      <c r="L29" s="18"/>
      <c r="M29" s="19">
        <f>SUM(I16:I29)/14</f>
        <v>70.54545454545453</v>
      </c>
    </row>
    <row r="30" spans="3:11" ht="3.75" customHeight="1">
      <c r="C30" s="11"/>
      <c r="D30" s="11"/>
      <c r="E30" s="11"/>
      <c r="F30" s="11"/>
      <c r="G30" s="11"/>
      <c r="H30" s="11"/>
      <c r="I30" s="14"/>
      <c r="J30" s="14"/>
      <c r="K30" s="13"/>
    </row>
    <row r="31" spans="1:11" ht="15">
      <c r="A31" s="11" t="s">
        <v>22</v>
      </c>
      <c r="B31" s="12" t="s">
        <v>23</v>
      </c>
      <c r="C31" s="11">
        <f>D31+E31</f>
        <v>21</v>
      </c>
      <c r="D31" s="11">
        <v>11</v>
      </c>
      <c r="E31" s="11">
        <v>10</v>
      </c>
      <c r="F31" s="11">
        <v>1</v>
      </c>
      <c r="G31" s="13">
        <v>888</v>
      </c>
      <c r="H31" s="11">
        <v>680</v>
      </c>
      <c r="I31" s="14">
        <f>G31/D31</f>
        <v>80.72727272727273</v>
      </c>
      <c r="J31" s="14">
        <f>H31/D31</f>
        <v>61.81818181818182</v>
      </c>
      <c r="K31" s="13">
        <f>G31-H31</f>
        <v>208</v>
      </c>
    </row>
    <row r="32" spans="1:11" ht="15">
      <c r="A32" s="11" t="s">
        <v>22</v>
      </c>
      <c r="B32" s="10" t="s">
        <v>26</v>
      </c>
      <c r="C32" s="11">
        <f aca="true" t="shared" si="10" ref="C32:C44">D32+E32</f>
        <v>21</v>
      </c>
      <c r="D32" s="11">
        <v>11</v>
      </c>
      <c r="E32" s="11">
        <v>10</v>
      </c>
      <c r="F32" s="11">
        <v>1</v>
      </c>
      <c r="G32" s="11">
        <v>814</v>
      </c>
      <c r="H32" s="11">
        <v>733</v>
      </c>
      <c r="I32" s="14">
        <f aca="true" t="shared" si="11" ref="I32:I44">G32/D32</f>
        <v>74</v>
      </c>
      <c r="J32" s="14">
        <f aca="true" t="shared" si="12" ref="J32:J44">H32/D32</f>
        <v>66.63636363636364</v>
      </c>
      <c r="K32" s="13">
        <f>G32-H32</f>
        <v>81</v>
      </c>
    </row>
    <row r="33" spans="1:11" ht="15">
      <c r="A33" s="11" t="s">
        <v>22</v>
      </c>
      <c r="B33" s="10" t="s">
        <v>55</v>
      </c>
      <c r="C33" s="11">
        <f t="shared" si="10"/>
        <v>20</v>
      </c>
      <c r="D33" s="11">
        <v>11</v>
      </c>
      <c r="E33" s="11">
        <v>9</v>
      </c>
      <c r="F33" s="11">
        <v>2</v>
      </c>
      <c r="G33" s="11">
        <v>877</v>
      </c>
      <c r="H33" s="11">
        <v>816</v>
      </c>
      <c r="I33" s="14">
        <f t="shared" si="11"/>
        <v>79.72727272727273</v>
      </c>
      <c r="J33" s="14">
        <f t="shared" si="12"/>
        <v>74.18181818181819</v>
      </c>
      <c r="K33" s="13">
        <f>G33-H33</f>
        <v>61</v>
      </c>
    </row>
    <row r="34" spans="1:11" ht="15">
      <c r="A34" s="11" t="s">
        <v>22</v>
      </c>
      <c r="B34" s="10" t="s">
        <v>56</v>
      </c>
      <c r="C34" s="11">
        <f t="shared" si="10"/>
        <v>19</v>
      </c>
      <c r="D34" s="11">
        <v>11</v>
      </c>
      <c r="E34" s="11">
        <v>8</v>
      </c>
      <c r="F34" s="11">
        <v>3</v>
      </c>
      <c r="G34" s="13">
        <v>894</v>
      </c>
      <c r="H34" s="11">
        <v>821</v>
      </c>
      <c r="I34" s="14">
        <f t="shared" si="11"/>
        <v>81.27272727272727</v>
      </c>
      <c r="J34" s="14">
        <f t="shared" si="12"/>
        <v>74.63636363636364</v>
      </c>
      <c r="K34" s="13">
        <f>G34-H34</f>
        <v>73</v>
      </c>
    </row>
    <row r="35" spans="1:11" ht="15">
      <c r="A35" s="11" t="s">
        <v>22</v>
      </c>
      <c r="B35" s="10" t="s">
        <v>57</v>
      </c>
      <c r="C35" s="11">
        <f t="shared" si="10"/>
        <v>17</v>
      </c>
      <c r="D35" s="11">
        <v>11</v>
      </c>
      <c r="E35" s="11">
        <v>6</v>
      </c>
      <c r="F35" s="11">
        <v>5</v>
      </c>
      <c r="G35" s="13">
        <v>803</v>
      </c>
      <c r="H35" s="11">
        <v>757</v>
      </c>
      <c r="I35" s="14">
        <f t="shared" si="11"/>
        <v>73</v>
      </c>
      <c r="J35" s="14">
        <f t="shared" si="12"/>
        <v>68.81818181818181</v>
      </c>
      <c r="K35" s="13">
        <f>G35-H35</f>
        <v>46</v>
      </c>
    </row>
    <row r="36" spans="1:11" ht="15">
      <c r="A36" s="11" t="s">
        <v>22</v>
      </c>
      <c r="B36" s="10" t="s">
        <v>28</v>
      </c>
      <c r="C36" s="11">
        <f t="shared" si="10"/>
        <v>17</v>
      </c>
      <c r="D36" s="11">
        <v>11</v>
      </c>
      <c r="E36" s="11">
        <v>6</v>
      </c>
      <c r="F36" s="11">
        <v>5</v>
      </c>
      <c r="G36" s="13">
        <v>747</v>
      </c>
      <c r="H36" s="11">
        <v>764</v>
      </c>
      <c r="I36" s="14">
        <f t="shared" si="11"/>
        <v>67.9090909090909</v>
      </c>
      <c r="J36" s="14">
        <f t="shared" si="12"/>
        <v>69.45454545454545</v>
      </c>
      <c r="K36" s="13">
        <f aca="true" t="shared" si="13" ref="K36:K44">G36-H36</f>
        <v>-17</v>
      </c>
    </row>
    <row r="37" spans="1:11" ht="15">
      <c r="A37" s="11" t="s">
        <v>22</v>
      </c>
      <c r="B37" s="10" t="s">
        <v>40</v>
      </c>
      <c r="C37" s="11">
        <f t="shared" si="10"/>
        <v>16</v>
      </c>
      <c r="D37" s="11">
        <v>11</v>
      </c>
      <c r="E37" s="11">
        <v>5</v>
      </c>
      <c r="F37" s="11">
        <v>6</v>
      </c>
      <c r="G37" s="13">
        <v>785</v>
      </c>
      <c r="H37" s="11">
        <v>848</v>
      </c>
      <c r="I37" s="14">
        <f t="shared" si="11"/>
        <v>71.36363636363636</v>
      </c>
      <c r="J37" s="14">
        <f t="shared" si="12"/>
        <v>77.0909090909091</v>
      </c>
      <c r="K37" s="13">
        <f t="shared" si="13"/>
        <v>-63</v>
      </c>
    </row>
    <row r="38" spans="1:11" ht="15">
      <c r="A38" s="11" t="s">
        <v>22</v>
      </c>
      <c r="B38" s="10" t="s">
        <v>29</v>
      </c>
      <c r="C38" s="11">
        <f t="shared" si="10"/>
        <v>16</v>
      </c>
      <c r="D38" s="11">
        <v>11</v>
      </c>
      <c r="E38" s="11">
        <v>5</v>
      </c>
      <c r="F38" s="11">
        <v>6</v>
      </c>
      <c r="G38" s="13">
        <v>836</v>
      </c>
      <c r="H38" s="11">
        <v>821</v>
      </c>
      <c r="I38" s="14">
        <f t="shared" si="11"/>
        <v>76</v>
      </c>
      <c r="J38" s="14">
        <f t="shared" si="12"/>
        <v>74.63636363636364</v>
      </c>
      <c r="K38" s="13">
        <f t="shared" si="13"/>
        <v>15</v>
      </c>
    </row>
    <row r="39" spans="1:11" ht="15">
      <c r="A39" s="11" t="s">
        <v>22</v>
      </c>
      <c r="B39" s="10" t="s">
        <v>58</v>
      </c>
      <c r="C39" s="11">
        <f t="shared" si="10"/>
        <v>16</v>
      </c>
      <c r="D39" s="11">
        <v>11</v>
      </c>
      <c r="E39" s="11">
        <v>5</v>
      </c>
      <c r="F39" s="11">
        <v>6</v>
      </c>
      <c r="G39" s="13">
        <v>850</v>
      </c>
      <c r="H39" s="11">
        <v>887</v>
      </c>
      <c r="I39" s="14">
        <f t="shared" si="11"/>
        <v>77.27272727272727</v>
      </c>
      <c r="J39" s="14">
        <f t="shared" si="12"/>
        <v>80.63636363636364</v>
      </c>
      <c r="K39" s="13">
        <f t="shared" si="13"/>
        <v>-37</v>
      </c>
    </row>
    <row r="40" spans="1:11" ht="15">
      <c r="A40" s="11" t="s">
        <v>22</v>
      </c>
      <c r="B40" s="10" t="s">
        <v>59</v>
      </c>
      <c r="C40" s="11">
        <f t="shared" si="10"/>
        <v>15</v>
      </c>
      <c r="D40" s="11">
        <v>11</v>
      </c>
      <c r="E40" s="11">
        <v>4</v>
      </c>
      <c r="F40" s="11">
        <v>7</v>
      </c>
      <c r="G40" s="13">
        <v>805</v>
      </c>
      <c r="H40" s="11">
        <v>779</v>
      </c>
      <c r="I40" s="14">
        <f t="shared" si="11"/>
        <v>73.18181818181819</v>
      </c>
      <c r="J40" s="14">
        <f t="shared" si="12"/>
        <v>70.81818181818181</v>
      </c>
      <c r="K40" s="13">
        <f t="shared" si="13"/>
        <v>26</v>
      </c>
    </row>
    <row r="41" spans="1:11" ht="15">
      <c r="A41" s="11" t="s">
        <v>22</v>
      </c>
      <c r="B41" s="10" t="s">
        <v>60</v>
      </c>
      <c r="C41" s="11">
        <f t="shared" si="10"/>
        <v>14</v>
      </c>
      <c r="D41" s="11">
        <v>11</v>
      </c>
      <c r="E41" s="11">
        <v>3</v>
      </c>
      <c r="F41" s="11">
        <v>8</v>
      </c>
      <c r="G41" s="13">
        <v>847</v>
      </c>
      <c r="H41" s="11">
        <v>963</v>
      </c>
      <c r="I41" s="14">
        <f t="shared" si="11"/>
        <v>77</v>
      </c>
      <c r="J41" s="14">
        <f t="shared" si="12"/>
        <v>87.54545454545455</v>
      </c>
      <c r="K41" s="13">
        <f t="shared" si="13"/>
        <v>-116</v>
      </c>
    </row>
    <row r="42" spans="1:11" ht="15">
      <c r="A42" s="11" t="s">
        <v>22</v>
      </c>
      <c r="B42" s="16" t="s">
        <v>31</v>
      </c>
      <c r="C42" s="11">
        <f t="shared" si="10"/>
        <v>14</v>
      </c>
      <c r="D42" s="11">
        <v>11</v>
      </c>
      <c r="E42" s="11">
        <v>3</v>
      </c>
      <c r="F42" s="11">
        <v>8</v>
      </c>
      <c r="G42" s="13">
        <v>717</v>
      </c>
      <c r="H42" s="11">
        <v>775</v>
      </c>
      <c r="I42" s="14">
        <f t="shared" si="11"/>
        <v>65.18181818181819</v>
      </c>
      <c r="J42" s="14">
        <f t="shared" si="12"/>
        <v>70.45454545454545</v>
      </c>
      <c r="K42" s="13">
        <f t="shared" si="13"/>
        <v>-58</v>
      </c>
    </row>
    <row r="43" spans="1:11" ht="15">
      <c r="A43" s="11" t="s">
        <v>22</v>
      </c>
      <c r="B43" s="16" t="s">
        <v>32</v>
      </c>
      <c r="C43" s="11">
        <f t="shared" si="10"/>
        <v>13</v>
      </c>
      <c r="D43" s="11">
        <v>11</v>
      </c>
      <c r="E43" s="11">
        <v>2</v>
      </c>
      <c r="F43" s="11">
        <v>9</v>
      </c>
      <c r="G43" s="13">
        <v>729</v>
      </c>
      <c r="H43" s="11">
        <v>805</v>
      </c>
      <c r="I43" s="14">
        <f t="shared" si="11"/>
        <v>66.27272727272727</v>
      </c>
      <c r="J43" s="14">
        <f t="shared" si="12"/>
        <v>73.18181818181819</v>
      </c>
      <c r="K43" s="13">
        <f t="shared" si="13"/>
        <v>-76</v>
      </c>
    </row>
    <row r="44" spans="1:13" ht="15">
      <c r="A44" s="11" t="s">
        <v>22</v>
      </c>
      <c r="B44" s="17" t="s">
        <v>61</v>
      </c>
      <c r="C44" s="11">
        <f t="shared" si="10"/>
        <v>12</v>
      </c>
      <c r="D44" s="11">
        <v>11</v>
      </c>
      <c r="E44" s="11">
        <v>1</v>
      </c>
      <c r="F44" s="11">
        <v>10</v>
      </c>
      <c r="G44" s="13">
        <v>771</v>
      </c>
      <c r="H44" s="11">
        <v>914</v>
      </c>
      <c r="I44" s="14">
        <f t="shared" si="11"/>
        <v>70.0909090909091</v>
      </c>
      <c r="J44" s="14">
        <f t="shared" si="12"/>
        <v>83.0909090909091</v>
      </c>
      <c r="K44" s="13">
        <f t="shared" si="13"/>
        <v>-143</v>
      </c>
      <c r="L44" s="18"/>
      <c r="M44" s="19">
        <f>SUM(I31:I44)/14</f>
        <v>73.78571428571429</v>
      </c>
    </row>
    <row r="45" spans="3:11" ht="3.75" customHeight="1">
      <c r="C45" s="11"/>
      <c r="D45" s="11"/>
      <c r="E45" s="11"/>
      <c r="F45" s="11"/>
      <c r="G45" s="11"/>
      <c r="H45" s="11"/>
      <c r="I45" s="14"/>
      <c r="J45" s="14"/>
      <c r="K45" s="13"/>
    </row>
    <row r="46" spans="1:11" ht="15">
      <c r="A46" s="11" t="s">
        <v>33</v>
      </c>
      <c r="B46" s="12" t="s">
        <v>35</v>
      </c>
      <c r="C46" s="11">
        <f>D46+E46</f>
        <v>19</v>
      </c>
      <c r="D46" s="11">
        <v>12</v>
      </c>
      <c r="E46" s="11">
        <v>7</v>
      </c>
      <c r="F46" s="11">
        <v>5</v>
      </c>
      <c r="G46" s="13">
        <v>885</v>
      </c>
      <c r="H46" s="11">
        <v>881</v>
      </c>
      <c r="I46" s="14">
        <f>G46/D46</f>
        <v>73.75</v>
      </c>
      <c r="J46" s="14">
        <f>H46/D46</f>
        <v>73.41666666666667</v>
      </c>
      <c r="K46" s="13">
        <f>G46-H46</f>
        <v>4</v>
      </c>
    </row>
    <row r="47" spans="1:11" ht="15">
      <c r="A47" s="11" t="s">
        <v>33</v>
      </c>
      <c r="B47" s="10" t="s">
        <v>37</v>
      </c>
      <c r="C47" s="11">
        <f aca="true" t="shared" si="14" ref="C47:C59">D47+E47</f>
        <v>18</v>
      </c>
      <c r="D47" s="11">
        <v>11</v>
      </c>
      <c r="E47" s="11">
        <v>7</v>
      </c>
      <c r="F47" s="11">
        <v>4</v>
      </c>
      <c r="G47" s="11">
        <v>860</v>
      </c>
      <c r="H47" s="11">
        <v>801</v>
      </c>
      <c r="I47" s="14">
        <f aca="true" t="shared" si="15" ref="I47:I59">G47/D47</f>
        <v>78.18181818181819</v>
      </c>
      <c r="J47" s="14">
        <f aca="true" t="shared" si="16" ref="J47:J59">H47/D47</f>
        <v>72.81818181818181</v>
      </c>
      <c r="K47" s="13">
        <f>G47-H47</f>
        <v>59</v>
      </c>
    </row>
    <row r="48" spans="1:11" ht="15">
      <c r="A48" s="11" t="s">
        <v>33</v>
      </c>
      <c r="B48" s="20" t="s">
        <v>62</v>
      </c>
      <c r="C48" s="11">
        <f t="shared" si="14"/>
        <v>18</v>
      </c>
      <c r="D48" s="11">
        <v>11</v>
      </c>
      <c r="E48" s="11">
        <v>7</v>
      </c>
      <c r="F48" s="11">
        <v>4</v>
      </c>
      <c r="G48" s="11">
        <v>836</v>
      </c>
      <c r="H48" s="11">
        <v>803</v>
      </c>
      <c r="I48" s="14">
        <f t="shared" si="15"/>
        <v>76</v>
      </c>
      <c r="J48" s="14">
        <f t="shared" si="16"/>
        <v>73</v>
      </c>
      <c r="K48" s="13">
        <f>G48-H48</f>
        <v>33</v>
      </c>
    </row>
    <row r="49" spans="1:11" ht="15">
      <c r="A49" s="11" t="s">
        <v>33</v>
      </c>
      <c r="B49" s="20" t="s">
        <v>34</v>
      </c>
      <c r="C49" s="11">
        <f t="shared" si="14"/>
        <v>18</v>
      </c>
      <c r="D49" s="11">
        <v>11</v>
      </c>
      <c r="E49" s="11">
        <v>7</v>
      </c>
      <c r="F49" s="11">
        <v>4</v>
      </c>
      <c r="G49" s="13">
        <v>874</v>
      </c>
      <c r="H49" s="11">
        <v>849</v>
      </c>
      <c r="I49" s="14">
        <f t="shared" si="15"/>
        <v>79.45454545454545</v>
      </c>
      <c r="J49" s="14">
        <f t="shared" si="16"/>
        <v>77.18181818181819</v>
      </c>
      <c r="K49" s="13">
        <f>G49-H49</f>
        <v>25</v>
      </c>
    </row>
    <row r="50" spans="1:11" ht="15">
      <c r="A50" s="11" t="s">
        <v>33</v>
      </c>
      <c r="B50" s="20" t="s">
        <v>39</v>
      </c>
      <c r="C50" s="11">
        <f t="shared" si="14"/>
        <v>18</v>
      </c>
      <c r="D50" s="11">
        <v>11</v>
      </c>
      <c r="E50" s="11">
        <v>7</v>
      </c>
      <c r="F50" s="11">
        <v>4</v>
      </c>
      <c r="G50" s="13">
        <v>858</v>
      </c>
      <c r="H50" s="11">
        <v>831</v>
      </c>
      <c r="I50" s="14">
        <f t="shared" si="15"/>
        <v>78</v>
      </c>
      <c r="J50" s="14">
        <f t="shared" si="16"/>
        <v>75.54545454545455</v>
      </c>
      <c r="K50" s="13">
        <f>G50-H50</f>
        <v>27</v>
      </c>
    </row>
    <row r="51" spans="1:11" ht="15">
      <c r="A51" s="11" t="s">
        <v>33</v>
      </c>
      <c r="B51" s="20" t="s">
        <v>38</v>
      </c>
      <c r="C51" s="11">
        <f t="shared" si="14"/>
        <v>17</v>
      </c>
      <c r="D51" s="11">
        <v>11</v>
      </c>
      <c r="E51" s="11">
        <v>6</v>
      </c>
      <c r="F51" s="11">
        <v>5</v>
      </c>
      <c r="G51" s="13">
        <v>822</v>
      </c>
      <c r="H51" s="11">
        <v>841</v>
      </c>
      <c r="I51" s="14">
        <f t="shared" si="15"/>
        <v>74.72727272727273</v>
      </c>
      <c r="J51" s="14">
        <f t="shared" si="16"/>
        <v>76.45454545454545</v>
      </c>
      <c r="K51" s="13">
        <f aca="true" t="shared" si="17" ref="K51:K59">G51-H51</f>
        <v>-19</v>
      </c>
    </row>
    <row r="52" spans="1:11" ht="15">
      <c r="A52" s="11" t="s">
        <v>33</v>
      </c>
      <c r="B52" s="10" t="s">
        <v>10</v>
      </c>
      <c r="C52" s="11">
        <f t="shared" si="14"/>
        <v>17</v>
      </c>
      <c r="D52" s="11">
        <v>11</v>
      </c>
      <c r="E52" s="11">
        <v>6</v>
      </c>
      <c r="F52" s="11">
        <v>5</v>
      </c>
      <c r="G52" s="13">
        <v>919</v>
      </c>
      <c r="H52" s="11">
        <v>848</v>
      </c>
      <c r="I52" s="14">
        <f t="shared" si="15"/>
        <v>83.54545454545455</v>
      </c>
      <c r="J52" s="14">
        <f t="shared" si="16"/>
        <v>77.0909090909091</v>
      </c>
      <c r="K52" s="13">
        <f t="shared" si="17"/>
        <v>71</v>
      </c>
    </row>
    <row r="53" spans="1:11" ht="15">
      <c r="A53" s="11" t="s">
        <v>33</v>
      </c>
      <c r="B53" s="10" t="s">
        <v>63</v>
      </c>
      <c r="C53" s="11">
        <f t="shared" si="14"/>
        <v>17</v>
      </c>
      <c r="D53" s="11">
        <v>11</v>
      </c>
      <c r="E53" s="11">
        <v>6</v>
      </c>
      <c r="F53" s="11">
        <v>5</v>
      </c>
      <c r="G53" s="13">
        <v>827</v>
      </c>
      <c r="H53" s="11">
        <v>853</v>
      </c>
      <c r="I53" s="14">
        <f t="shared" si="15"/>
        <v>75.18181818181819</v>
      </c>
      <c r="J53" s="14">
        <f t="shared" si="16"/>
        <v>77.54545454545455</v>
      </c>
      <c r="K53" s="13">
        <f t="shared" si="17"/>
        <v>-26</v>
      </c>
    </row>
    <row r="54" spans="1:11" ht="15">
      <c r="A54" s="11" t="s">
        <v>33</v>
      </c>
      <c r="B54" s="20" t="s">
        <v>64</v>
      </c>
      <c r="C54" s="11">
        <f t="shared" si="14"/>
        <v>17</v>
      </c>
      <c r="D54" s="11">
        <v>11</v>
      </c>
      <c r="E54" s="11">
        <v>6</v>
      </c>
      <c r="F54" s="11">
        <v>5</v>
      </c>
      <c r="G54" s="13">
        <v>882</v>
      </c>
      <c r="H54" s="11">
        <v>863</v>
      </c>
      <c r="I54" s="14">
        <f t="shared" si="15"/>
        <v>80.18181818181819</v>
      </c>
      <c r="J54" s="14">
        <f t="shared" si="16"/>
        <v>78.45454545454545</v>
      </c>
      <c r="K54" s="13">
        <f t="shared" si="17"/>
        <v>19</v>
      </c>
    </row>
    <row r="55" spans="1:11" ht="15">
      <c r="A55" s="11" t="s">
        <v>33</v>
      </c>
      <c r="B55" s="10" t="s">
        <v>65</v>
      </c>
      <c r="C55" s="11">
        <f t="shared" si="14"/>
        <v>16</v>
      </c>
      <c r="D55" s="11">
        <v>12</v>
      </c>
      <c r="E55" s="11">
        <v>4</v>
      </c>
      <c r="F55" s="11">
        <v>8</v>
      </c>
      <c r="G55" s="13">
        <v>898</v>
      </c>
      <c r="H55" s="11">
        <v>919</v>
      </c>
      <c r="I55" s="14">
        <f t="shared" si="15"/>
        <v>74.83333333333333</v>
      </c>
      <c r="J55" s="14">
        <f t="shared" si="16"/>
        <v>76.58333333333333</v>
      </c>
      <c r="K55" s="13">
        <f t="shared" si="17"/>
        <v>-21</v>
      </c>
    </row>
    <row r="56" spans="1:11" ht="15">
      <c r="A56" s="11" t="s">
        <v>33</v>
      </c>
      <c r="B56" s="10" t="s">
        <v>66</v>
      </c>
      <c r="C56" s="11">
        <f t="shared" si="14"/>
        <v>16</v>
      </c>
      <c r="D56" s="11">
        <v>11</v>
      </c>
      <c r="E56" s="11">
        <v>5</v>
      </c>
      <c r="F56" s="11">
        <v>6</v>
      </c>
      <c r="G56" s="13">
        <v>865</v>
      </c>
      <c r="H56" s="11">
        <v>875</v>
      </c>
      <c r="I56" s="14">
        <f t="shared" si="15"/>
        <v>78.63636363636364</v>
      </c>
      <c r="J56" s="14">
        <f t="shared" si="16"/>
        <v>79.54545454545455</v>
      </c>
      <c r="K56" s="13">
        <f t="shared" si="17"/>
        <v>-10</v>
      </c>
    </row>
    <row r="57" spans="1:11" ht="15">
      <c r="A57" s="11" t="s">
        <v>33</v>
      </c>
      <c r="B57" s="16" t="s">
        <v>67</v>
      </c>
      <c r="C57" s="11">
        <f t="shared" si="14"/>
        <v>15</v>
      </c>
      <c r="D57" s="11">
        <v>11</v>
      </c>
      <c r="E57" s="11">
        <v>4</v>
      </c>
      <c r="F57" s="11">
        <v>7</v>
      </c>
      <c r="G57" s="13">
        <v>831</v>
      </c>
      <c r="H57" s="11">
        <v>893</v>
      </c>
      <c r="I57" s="14">
        <f t="shared" si="15"/>
        <v>75.54545454545455</v>
      </c>
      <c r="J57" s="14">
        <f t="shared" si="16"/>
        <v>81.18181818181819</v>
      </c>
      <c r="K57" s="13">
        <f t="shared" si="17"/>
        <v>-62</v>
      </c>
    </row>
    <row r="58" spans="1:11" ht="15">
      <c r="A58" s="11" t="s">
        <v>33</v>
      </c>
      <c r="B58" s="16" t="s">
        <v>12</v>
      </c>
      <c r="C58" s="11">
        <f t="shared" si="14"/>
        <v>15</v>
      </c>
      <c r="D58" s="11">
        <v>11</v>
      </c>
      <c r="E58" s="11">
        <v>4</v>
      </c>
      <c r="F58" s="11">
        <v>7</v>
      </c>
      <c r="G58" s="13">
        <v>789</v>
      </c>
      <c r="H58" s="11">
        <v>810</v>
      </c>
      <c r="I58" s="14">
        <f t="shared" si="15"/>
        <v>71.72727272727273</v>
      </c>
      <c r="J58" s="14">
        <f t="shared" si="16"/>
        <v>73.63636363636364</v>
      </c>
      <c r="K58" s="13">
        <f t="shared" si="17"/>
        <v>-21</v>
      </c>
    </row>
    <row r="59" spans="1:13" ht="15">
      <c r="A59" s="11" t="s">
        <v>33</v>
      </c>
      <c r="B59" s="17" t="s">
        <v>41</v>
      </c>
      <c r="C59" s="11">
        <f t="shared" si="14"/>
        <v>13</v>
      </c>
      <c r="D59" s="11">
        <v>11</v>
      </c>
      <c r="E59" s="11">
        <v>2</v>
      </c>
      <c r="F59" s="11">
        <v>9</v>
      </c>
      <c r="G59" s="13">
        <v>778</v>
      </c>
      <c r="H59" s="11">
        <v>857</v>
      </c>
      <c r="I59" s="14">
        <f t="shared" si="15"/>
        <v>70.72727272727273</v>
      </c>
      <c r="J59" s="14">
        <f t="shared" si="16"/>
        <v>77.9090909090909</v>
      </c>
      <c r="K59" s="13">
        <f t="shared" si="17"/>
        <v>-79</v>
      </c>
      <c r="L59" s="18"/>
      <c r="M59" s="19">
        <f>SUM(I46:I59)/14</f>
        <v>76.46374458874459</v>
      </c>
    </row>
    <row r="60" spans="3:13" ht="13.5" customHeight="1">
      <c r="C60" s="11"/>
      <c r="D60" s="11"/>
      <c r="E60" s="11"/>
      <c r="F60" s="11"/>
      <c r="G60" s="11">
        <f>SUM(G1:G59)</f>
        <v>44108</v>
      </c>
      <c r="H60" s="11">
        <f>SUM(H1:H59)</f>
        <v>44108</v>
      </c>
      <c r="I60" s="14">
        <f>SUM(I1:I59)/55</f>
        <v>74.34487603305783</v>
      </c>
      <c r="J60" s="14">
        <f>SUM(J1:J59)/55</f>
        <v>74.31032139577592</v>
      </c>
      <c r="K60" s="11">
        <f>SUM(K1:K59)</f>
        <v>0</v>
      </c>
      <c r="M60" s="19">
        <f>SUM(M1:M59)/4</f>
        <v>74.38794746919747</v>
      </c>
    </row>
    <row r="61" spans="3:11" ht="15">
      <c r="C61" s="11"/>
      <c r="D61" s="11"/>
      <c r="E61" s="11"/>
      <c r="F61" s="11"/>
      <c r="G61" s="11"/>
      <c r="H61" s="11"/>
      <c r="I61" s="11"/>
      <c r="J61" s="11"/>
      <c r="K61" s="11"/>
    </row>
    <row r="62" spans="3:11" ht="15">
      <c r="C62" s="11"/>
      <c r="D62" s="11"/>
      <c r="E62" s="11"/>
      <c r="F62" s="11"/>
      <c r="G62" s="11"/>
      <c r="H62" s="11"/>
      <c r="I62" s="11"/>
      <c r="J62" s="11"/>
      <c r="K62" s="11"/>
    </row>
    <row r="63" spans="3:11" ht="15">
      <c r="C63" s="11"/>
      <c r="D63" s="11"/>
      <c r="E63" s="11"/>
      <c r="F63" s="11"/>
      <c r="G63" s="11"/>
      <c r="H63" s="11"/>
      <c r="I63" s="11"/>
      <c r="J63" s="11"/>
      <c r="K63" s="11"/>
    </row>
    <row r="64" spans="3:11" ht="15">
      <c r="C64" s="11"/>
      <c r="D64" s="11"/>
      <c r="E64" s="11"/>
      <c r="F64" s="11"/>
      <c r="G64" s="11"/>
      <c r="H64" s="11"/>
      <c r="I64" s="11"/>
      <c r="J64" s="11"/>
      <c r="K64" s="11"/>
    </row>
    <row r="65" spans="3:11" ht="15">
      <c r="C65" s="11"/>
      <c r="D65" s="11"/>
      <c r="E65" s="11"/>
      <c r="F65" s="11"/>
      <c r="G65" s="11"/>
      <c r="H65" s="11"/>
      <c r="I65" s="11"/>
      <c r="J65" s="11"/>
      <c r="K65" s="11"/>
    </row>
    <row r="66" spans="3:11" ht="15">
      <c r="C66" s="11"/>
      <c r="D66" s="11"/>
      <c r="E66" s="11"/>
      <c r="F66" s="11"/>
      <c r="G66" s="11"/>
      <c r="H66" s="11"/>
      <c r="I66" s="11"/>
      <c r="J66" s="11"/>
      <c r="K66" s="11"/>
    </row>
    <row r="67" spans="3:11" ht="15">
      <c r="C67" s="11"/>
      <c r="D67" s="11"/>
      <c r="E67" s="11"/>
      <c r="F67" s="11"/>
      <c r="G67" s="11"/>
      <c r="H67" s="11"/>
      <c r="I67" s="11"/>
      <c r="J67" s="11"/>
      <c r="K67" s="11"/>
    </row>
    <row r="68" spans="3:11" ht="15">
      <c r="C68" s="11"/>
      <c r="D68" s="11"/>
      <c r="E68" s="11"/>
      <c r="F68" s="11"/>
      <c r="G68" s="11"/>
      <c r="H68" s="11"/>
      <c r="I68" s="11"/>
      <c r="J68" s="11"/>
      <c r="K68" s="11"/>
    </row>
    <row r="69" spans="3:11" ht="15">
      <c r="C69" s="11"/>
      <c r="D69" s="11"/>
      <c r="E69" s="11"/>
      <c r="F69" s="11"/>
      <c r="G69" s="11"/>
      <c r="H69" s="11"/>
      <c r="I69" s="11"/>
      <c r="J69" s="11"/>
      <c r="K69" s="11"/>
    </row>
    <row r="70" spans="7:8" ht="15">
      <c r="G70" s="11"/>
      <c r="H70" s="11"/>
    </row>
    <row r="71" spans="7:8" ht="15">
      <c r="G71" s="11"/>
      <c r="H71" s="11"/>
    </row>
    <row r="72" spans="7:8" ht="15">
      <c r="G72" s="11"/>
      <c r="H72" s="11"/>
    </row>
    <row r="73" spans="7:8" ht="15">
      <c r="G73" s="11"/>
      <c r="H73" s="11"/>
    </row>
    <row r="74" spans="7:8" ht="15">
      <c r="G74" s="11"/>
      <c r="H74" s="11"/>
    </row>
    <row r="75" spans="7:8" ht="15">
      <c r="G75" s="11"/>
      <c r="H75" s="11"/>
    </row>
  </sheetData>
  <printOptions gridLines="1" horizontalCentered="1"/>
  <pageMargins left="0.7874015748031497" right="0.7874015748031497" top="0.37" bottom="0.6" header="0.17" footer="0.57"/>
  <pageSetup horizontalDpi="300" verticalDpi="300" orientation="portrait" paperSize="9" scale="96" r:id="rId1"/>
  <headerFooter alignWithMargins="0">
    <oddHeader>&amp;C&amp;10&amp;A, fait après la journée n° 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A1">
      <selection activeCell="A1" sqref="A1"/>
    </sheetView>
  </sheetViews>
  <sheetFormatPr defaultColWidth="11.00390625" defaultRowHeight="15.75"/>
  <cols>
    <col min="1" max="1" width="2.875" style="0" customWidth="1"/>
    <col min="2" max="2" width="2.50390625" style="1" customWidth="1"/>
    <col min="3" max="3" width="17.00390625" style="0" customWidth="1"/>
    <col min="4" max="4" width="2.625" style="0" bestFit="1" customWidth="1"/>
    <col min="5" max="5" width="3.625" style="0" customWidth="1"/>
    <col min="6" max="6" width="3.50390625" style="0" bestFit="1" customWidth="1"/>
    <col min="7" max="7" width="4.00390625" style="0" customWidth="1"/>
    <col min="8" max="8" width="4.75390625" style="0" bestFit="1" customWidth="1"/>
  </cols>
  <sheetData>
    <row r="1" spans="1:8" ht="15.75">
      <c r="A1">
        <v>1</v>
      </c>
      <c r="B1" s="11" t="s">
        <v>6</v>
      </c>
      <c r="C1" s="10" t="s">
        <v>44</v>
      </c>
      <c r="D1" s="11">
        <v>9</v>
      </c>
      <c r="E1" s="11"/>
      <c r="F1" s="11">
        <v>866</v>
      </c>
      <c r="G1" s="11"/>
      <c r="H1" s="14">
        <f aca="true" t="shared" si="0" ref="H1:H32">F1/D1</f>
        <v>96.22222222222223</v>
      </c>
    </row>
    <row r="2" spans="1:8" ht="15.75">
      <c r="A2">
        <f>A1+1</f>
        <v>2</v>
      </c>
      <c r="B2" s="11" t="s">
        <v>6</v>
      </c>
      <c r="C2" s="12" t="s">
        <v>43</v>
      </c>
      <c r="D2" s="11">
        <v>10</v>
      </c>
      <c r="E2" s="11"/>
      <c r="F2" s="13">
        <v>873</v>
      </c>
      <c r="G2" s="13"/>
      <c r="H2" s="14">
        <f t="shared" si="0"/>
        <v>87.3</v>
      </c>
    </row>
    <row r="3" spans="1:8" ht="15.75">
      <c r="A3">
        <f aca="true" t="shared" si="1" ref="A3:A18">A2+1</f>
        <v>3</v>
      </c>
      <c r="B3" s="11" t="s">
        <v>33</v>
      </c>
      <c r="C3" s="10" t="s">
        <v>10</v>
      </c>
      <c r="D3" s="11">
        <v>11</v>
      </c>
      <c r="E3" s="11"/>
      <c r="F3" s="13">
        <v>919</v>
      </c>
      <c r="G3" s="13"/>
      <c r="H3" s="14">
        <f t="shared" si="0"/>
        <v>83.54545454545455</v>
      </c>
    </row>
    <row r="4" spans="1:8" ht="15.75">
      <c r="A4">
        <f t="shared" si="1"/>
        <v>4</v>
      </c>
      <c r="B4" s="11" t="s">
        <v>22</v>
      </c>
      <c r="C4" s="10" t="s">
        <v>56</v>
      </c>
      <c r="D4" s="11">
        <v>11</v>
      </c>
      <c r="E4" s="11"/>
      <c r="F4" s="13">
        <v>894</v>
      </c>
      <c r="G4" s="13"/>
      <c r="H4" s="14">
        <f t="shared" si="0"/>
        <v>81.27272727272727</v>
      </c>
    </row>
    <row r="5" spans="1:8" ht="15.75">
      <c r="A5">
        <f t="shared" si="1"/>
        <v>5</v>
      </c>
      <c r="B5" s="11" t="s">
        <v>22</v>
      </c>
      <c r="C5" s="12" t="s">
        <v>23</v>
      </c>
      <c r="D5" s="11">
        <v>11</v>
      </c>
      <c r="E5" s="11"/>
      <c r="F5" s="13">
        <v>888</v>
      </c>
      <c r="G5" s="13"/>
      <c r="H5" s="14">
        <f t="shared" si="0"/>
        <v>80.72727272727273</v>
      </c>
    </row>
    <row r="6" spans="1:8" ht="15.75">
      <c r="A6">
        <f t="shared" si="1"/>
        <v>6</v>
      </c>
      <c r="B6" s="11" t="s">
        <v>6</v>
      </c>
      <c r="C6" s="15" t="s">
        <v>18</v>
      </c>
      <c r="D6" s="11">
        <v>11</v>
      </c>
      <c r="E6" s="11"/>
      <c r="F6" s="11">
        <v>882</v>
      </c>
      <c r="G6" s="11"/>
      <c r="H6" s="14">
        <f t="shared" si="0"/>
        <v>80.18181818181819</v>
      </c>
    </row>
    <row r="7" spans="1:8" ht="15.75">
      <c r="A7">
        <f t="shared" si="1"/>
        <v>7</v>
      </c>
      <c r="B7" s="11" t="s">
        <v>33</v>
      </c>
      <c r="C7" s="20" t="s">
        <v>64</v>
      </c>
      <c r="D7" s="11">
        <v>11</v>
      </c>
      <c r="E7" s="11"/>
      <c r="F7" s="13">
        <v>882</v>
      </c>
      <c r="G7" s="13"/>
      <c r="H7" s="14">
        <f t="shared" si="0"/>
        <v>80.18181818181819</v>
      </c>
    </row>
    <row r="8" spans="1:8" ht="15.75">
      <c r="A8">
        <f t="shared" si="1"/>
        <v>8</v>
      </c>
      <c r="B8" s="11" t="s">
        <v>14</v>
      </c>
      <c r="C8" s="10" t="s">
        <v>15</v>
      </c>
      <c r="D8" s="11">
        <v>11</v>
      </c>
      <c r="E8" s="11"/>
      <c r="F8" s="13">
        <v>881</v>
      </c>
      <c r="G8" s="13"/>
      <c r="H8" s="14">
        <f t="shared" si="0"/>
        <v>80.0909090909091</v>
      </c>
    </row>
    <row r="9" spans="1:8" ht="15.75">
      <c r="A9">
        <f t="shared" si="1"/>
        <v>9</v>
      </c>
      <c r="B9" s="11" t="s">
        <v>22</v>
      </c>
      <c r="C9" s="10" t="s">
        <v>55</v>
      </c>
      <c r="D9" s="11">
        <v>11</v>
      </c>
      <c r="E9" s="11"/>
      <c r="F9" s="11">
        <v>877</v>
      </c>
      <c r="G9" s="11"/>
      <c r="H9" s="14">
        <f t="shared" si="0"/>
        <v>79.72727272727273</v>
      </c>
    </row>
    <row r="10" spans="1:8" ht="15.75">
      <c r="A10">
        <f t="shared" si="1"/>
        <v>10</v>
      </c>
      <c r="B10" s="11" t="s">
        <v>33</v>
      </c>
      <c r="C10" s="20" t="s">
        <v>34</v>
      </c>
      <c r="D10" s="11">
        <v>11</v>
      </c>
      <c r="E10" s="11"/>
      <c r="F10" s="13">
        <v>874</v>
      </c>
      <c r="G10" s="13"/>
      <c r="H10" s="14">
        <f t="shared" si="0"/>
        <v>79.45454545454545</v>
      </c>
    </row>
    <row r="11" spans="1:8" ht="15.75">
      <c r="A11">
        <f t="shared" si="1"/>
        <v>11</v>
      </c>
      <c r="B11" s="11" t="s">
        <v>6</v>
      </c>
      <c r="C11" s="10" t="s">
        <v>46</v>
      </c>
      <c r="D11" s="11">
        <v>10</v>
      </c>
      <c r="E11" s="11"/>
      <c r="F11" s="13">
        <v>792</v>
      </c>
      <c r="G11" s="13"/>
      <c r="H11" s="14">
        <f t="shared" si="0"/>
        <v>79.2</v>
      </c>
    </row>
    <row r="12" spans="1:8" ht="15.75">
      <c r="A12">
        <f t="shared" si="1"/>
        <v>12</v>
      </c>
      <c r="B12" s="11" t="s">
        <v>33</v>
      </c>
      <c r="C12" s="10" t="s">
        <v>66</v>
      </c>
      <c r="D12" s="11">
        <v>11</v>
      </c>
      <c r="E12" s="11"/>
      <c r="F12" s="13">
        <v>865</v>
      </c>
      <c r="G12" s="13"/>
      <c r="H12" s="14">
        <f t="shared" si="0"/>
        <v>78.63636363636364</v>
      </c>
    </row>
    <row r="13" spans="1:8" ht="15.75">
      <c r="A13">
        <f t="shared" si="1"/>
        <v>13</v>
      </c>
      <c r="B13" s="11" t="s">
        <v>6</v>
      </c>
      <c r="C13" s="10" t="s">
        <v>45</v>
      </c>
      <c r="D13" s="11">
        <v>10</v>
      </c>
      <c r="E13" s="11"/>
      <c r="F13" s="13">
        <v>786</v>
      </c>
      <c r="G13" s="13"/>
      <c r="H13" s="14">
        <f t="shared" si="0"/>
        <v>78.6</v>
      </c>
    </row>
    <row r="14" spans="1:8" ht="15.75">
      <c r="A14">
        <f t="shared" si="1"/>
        <v>14</v>
      </c>
      <c r="B14" s="11" t="s">
        <v>33</v>
      </c>
      <c r="C14" s="10" t="s">
        <v>37</v>
      </c>
      <c r="D14" s="11">
        <v>11</v>
      </c>
      <c r="E14" s="11"/>
      <c r="F14" s="11">
        <v>860</v>
      </c>
      <c r="G14" s="11"/>
      <c r="H14" s="14">
        <f t="shared" si="0"/>
        <v>78.18181818181819</v>
      </c>
    </row>
    <row r="15" spans="1:8" ht="15.75">
      <c r="A15">
        <f t="shared" si="1"/>
        <v>15</v>
      </c>
      <c r="B15" s="11" t="s">
        <v>14</v>
      </c>
      <c r="C15" s="12" t="s">
        <v>27</v>
      </c>
      <c r="D15" s="11">
        <v>11</v>
      </c>
      <c r="E15" s="11"/>
      <c r="F15" s="13">
        <v>858</v>
      </c>
      <c r="G15" s="13"/>
      <c r="H15" s="14">
        <f t="shared" si="0"/>
        <v>78</v>
      </c>
    </row>
    <row r="16" spans="1:8" ht="15.75">
      <c r="A16">
        <f t="shared" si="1"/>
        <v>16</v>
      </c>
      <c r="B16" s="11" t="s">
        <v>33</v>
      </c>
      <c r="C16" s="20" t="s">
        <v>39</v>
      </c>
      <c r="D16" s="11">
        <v>11</v>
      </c>
      <c r="E16" s="11"/>
      <c r="F16" s="13">
        <v>858</v>
      </c>
      <c r="G16" s="13"/>
      <c r="H16" s="14">
        <f t="shared" si="0"/>
        <v>78</v>
      </c>
    </row>
    <row r="17" spans="1:8" ht="15.75">
      <c r="A17">
        <f t="shared" si="1"/>
        <v>17</v>
      </c>
      <c r="B17" s="11" t="s">
        <v>6</v>
      </c>
      <c r="C17" s="10" t="s">
        <v>8</v>
      </c>
      <c r="D17" s="11">
        <v>9</v>
      </c>
      <c r="E17" s="11"/>
      <c r="F17" s="13">
        <v>697</v>
      </c>
      <c r="G17" s="13"/>
      <c r="H17" s="14">
        <f t="shared" si="0"/>
        <v>77.44444444444444</v>
      </c>
    </row>
    <row r="18" spans="1:8" ht="15.75">
      <c r="A18">
        <f t="shared" si="1"/>
        <v>18</v>
      </c>
      <c r="B18" s="11" t="s">
        <v>22</v>
      </c>
      <c r="C18" s="10" t="s">
        <v>58</v>
      </c>
      <c r="D18" s="11">
        <v>11</v>
      </c>
      <c r="E18" s="11"/>
      <c r="F18" s="13">
        <v>850</v>
      </c>
      <c r="G18" s="13"/>
      <c r="H18" s="14">
        <f t="shared" si="0"/>
        <v>77.27272727272727</v>
      </c>
    </row>
    <row r="19" spans="1:8" ht="15.75">
      <c r="A19">
        <f aca="true" t="shared" si="2" ref="A19:A34">A18+1</f>
        <v>19</v>
      </c>
      <c r="B19" s="11" t="s">
        <v>22</v>
      </c>
      <c r="C19" s="10" t="s">
        <v>60</v>
      </c>
      <c r="D19" s="11">
        <v>11</v>
      </c>
      <c r="E19" s="11"/>
      <c r="F19" s="13">
        <v>847</v>
      </c>
      <c r="G19" s="13"/>
      <c r="H19" s="14">
        <f t="shared" si="0"/>
        <v>77</v>
      </c>
    </row>
    <row r="20" spans="1:8" ht="15.75">
      <c r="A20">
        <f t="shared" si="2"/>
        <v>20</v>
      </c>
      <c r="B20" s="11" t="s">
        <v>22</v>
      </c>
      <c r="C20" s="10" t="s">
        <v>29</v>
      </c>
      <c r="D20" s="11">
        <v>11</v>
      </c>
      <c r="E20" s="11"/>
      <c r="F20" s="13">
        <v>836</v>
      </c>
      <c r="G20" s="13"/>
      <c r="H20" s="14">
        <f t="shared" si="0"/>
        <v>76</v>
      </c>
    </row>
    <row r="21" spans="1:8" ht="15.75">
      <c r="A21">
        <f t="shared" si="2"/>
        <v>21</v>
      </c>
      <c r="B21" s="11" t="s">
        <v>33</v>
      </c>
      <c r="C21" s="20" t="s">
        <v>62</v>
      </c>
      <c r="D21" s="11">
        <v>11</v>
      </c>
      <c r="E21" s="11"/>
      <c r="F21" s="11">
        <v>836</v>
      </c>
      <c r="G21" s="11"/>
      <c r="H21" s="14">
        <f t="shared" si="0"/>
        <v>76</v>
      </c>
    </row>
    <row r="22" spans="1:8" ht="15.75">
      <c r="A22">
        <f t="shared" si="2"/>
        <v>22</v>
      </c>
      <c r="B22" s="11" t="s">
        <v>33</v>
      </c>
      <c r="C22" s="16" t="s">
        <v>67</v>
      </c>
      <c r="D22" s="11">
        <v>11</v>
      </c>
      <c r="E22" s="11"/>
      <c r="F22" s="13">
        <v>831</v>
      </c>
      <c r="G22" s="13"/>
      <c r="H22" s="14">
        <f t="shared" si="0"/>
        <v>75.54545454545455</v>
      </c>
    </row>
    <row r="23" spans="1:8" ht="15.75">
      <c r="A23">
        <f t="shared" si="2"/>
        <v>23</v>
      </c>
      <c r="B23" s="11" t="s">
        <v>6</v>
      </c>
      <c r="C23" s="10" t="s">
        <v>7</v>
      </c>
      <c r="D23" s="11">
        <v>10</v>
      </c>
      <c r="E23" s="11"/>
      <c r="F23" s="13">
        <v>755</v>
      </c>
      <c r="G23" s="13"/>
      <c r="H23" s="14">
        <f t="shared" si="0"/>
        <v>75.5</v>
      </c>
    </row>
    <row r="24" spans="1:8" ht="15.75">
      <c r="A24">
        <f t="shared" si="2"/>
        <v>24</v>
      </c>
      <c r="B24" s="11" t="s">
        <v>33</v>
      </c>
      <c r="C24" s="10" t="s">
        <v>63</v>
      </c>
      <c r="D24" s="11">
        <v>11</v>
      </c>
      <c r="E24" s="11"/>
      <c r="F24" s="13">
        <v>827</v>
      </c>
      <c r="G24" s="13"/>
      <c r="H24" s="14">
        <f t="shared" si="0"/>
        <v>75.18181818181819</v>
      </c>
    </row>
    <row r="25" spans="1:8" ht="15.75">
      <c r="A25">
        <f t="shared" si="2"/>
        <v>25</v>
      </c>
      <c r="B25" s="11" t="s">
        <v>33</v>
      </c>
      <c r="C25" s="10" t="s">
        <v>65</v>
      </c>
      <c r="D25" s="11">
        <v>12</v>
      </c>
      <c r="E25" s="11"/>
      <c r="F25" s="13">
        <v>898</v>
      </c>
      <c r="G25" s="13"/>
      <c r="H25" s="14">
        <f t="shared" si="0"/>
        <v>74.83333333333333</v>
      </c>
    </row>
    <row r="26" spans="1:8" ht="15.75">
      <c r="A26" s="8">
        <f t="shared" si="2"/>
        <v>26</v>
      </c>
      <c r="B26" s="11" t="s">
        <v>33</v>
      </c>
      <c r="C26" s="20" t="s">
        <v>38</v>
      </c>
      <c r="D26" s="11">
        <v>11</v>
      </c>
      <c r="E26" s="11"/>
      <c r="F26" s="13">
        <v>822</v>
      </c>
      <c r="G26" s="13"/>
      <c r="H26" s="14">
        <f t="shared" si="0"/>
        <v>74.72727272727273</v>
      </c>
    </row>
    <row r="27" spans="1:8" ht="15.75">
      <c r="A27" s="8">
        <f t="shared" si="2"/>
        <v>27</v>
      </c>
      <c r="B27" s="11" t="s">
        <v>14</v>
      </c>
      <c r="C27" s="10" t="s">
        <v>16</v>
      </c>
      <c r="D27" s="11">
        <v>11</v>
      </c>
      <c r="E27" s="11"/>
      <c r="F27" s="13">
        <v>820</v>
      </c>
      <c r="G27" s="13"/>
      <c r="H27" s="14">
        <f t="shared" si="0"/>
        <v>74.54545454545455</v>
      </c>
    </row>
    <row r="28" spans="1:8" ht="15.75">
      <c r="A28">
        <f t="shared" si="2"/>
        <v>28</v>
      </c>
      <c r="B28" s="11" t="s">
        <v>14</v>
      </c>
      <c r="C28" s="10" t="s">
        <v>21</v>
      </c>
      <c r="D28" s="11">
        <v>11</v>
      </c>
      <c r="E28" s="11"/>
      <c r="F28" s="13">
        <v>820</v>
      </c>
      <c r="G28" s="13"/>
      <c r="H28" s="14">
        <f t="shared" si="0"/>
        <v>74.54545454545455</v>
      </c>
    </row>
    <row r="29" spans="1:8" ht="15.75">
      <c r="A29">
        <f t="shared" si="2"/>
        <v>29</v>
      </c>
      <c r="B29" s="11" t="s">
        <v>22</v>
      </c>
      <c r="C29" s="10" t="s">
        <v>26</v>
      </c>
      <c r="D29" s="11">
        <v>11</v>
      </c>
      <c r="E29" s="11"/>
      <c r="F29" s="11">
        <v>814</v>
      </c>
      <c r="G29" s="11"/>
      <c r="H29" s="14">
        <f t="shared" si="0"/>
        <v>74</v>
      </c>
    </row>
    <row r="30" spans="1:8" ht="15.75">
      <c r="A30">
        <f t="shared" si="2"/>
        <v>30</v>
      </c>
      <c r="B30" s="11" t="s">
        <v>6</v>
      </c>
      <c r="C30" s="10" t="s">
        <v>11</v>
      </c>
      <c r="D30" s="11">
        <v>10</v>
      </c>
      <c r="E30" s="11"/>
      <c r="F30" s="13">
        <v>740</v>
      </c>
      <c r="G30" s="13"/>
      <c r="H30" s="14">
        <f t="shared" si="0"/>
        <v>74</v>
      </c>
    </row>
    <row r="31" spans="1:8" ht="15.75">
      <c r="A31">
        <f t="shared" si="2"/>
        <v>31</v>
      </c>
      <c r="B31" s="11" t="s">
        <v>33</v>
      </c>
      <c r="C31" s="12" t="s">
        <v>35</v>
      </c>
      <c r="D31" s="11">
        <v>12</v>
      </c>
      <c r="E31" s="11"/>
      <c r="F31" s="13">
        <v>885</v>
      </c>
      <c r="G31" s="13"/>
      <c r="H31" s="14">
        <f t="shared" si="0"/>
        <v>73.75</v>
      </c>
    </row>
    <row r="32" spans="1:8" ht="15.75">
      <c r="A32">
        <f t="shared" si="2"/>
        <v>32</v>
      </c>
      <c r="B32" s="11" t="s">
        <v>14</v>
      </c>
      <c r="C32" s="10" t="s">
        <v>50</v>
      </c>
      <c r="D32" s="11">
        <v>11</v>
      </c>
      <c r="E32" s="11"/>
      <c r="F32" s="11">
        <v>810</v>
      </c>
      <c r="G32" s="11"/>
      <c r="H32" s="14">
        <f t="shared" si="0"/>
        <v>73.63636363636364</v>
      </c>
    </row>
    <row r="33" spans="1:8" ht="15.75">
      <c r="A33">
        <f t="shared" si="2"/>
        <v>33</v>
      </c>
      <c r="B33" s="11" t="s">
        <v>6</v>
      </c>
      <c r="C33" s="10" t="s">
        <v>17</v>
      </c>
      <c r="D33" s="11">
        <v>10</v>
      </c>
      <c r="E33" s="11"/>
      <c r="F33" s="13">
        <v>734</v>
      </c>
      <c r="G33" s="13"/>
      <c r="H33" s="14">
        <f aca="true" t="shared" si="3" ref="H33:H55">F33/D33</f>
        <v>73.4</v>
      </c>
    </row>
    <row r="34" spans="1:8" ht="15.75">
      <c r="A34">
        <f t="shared" si="2"/>
        <v>34</v>
      </c>
      <c r="B34" s="11" t="s">
        <v>22</v>
      </c>
      <c r="C34" s="10" t="s">
        <v>59</v>
      </c>
      <c r="D34" s="11">
        <v>11</v>
      </c>
      <c r="E34" s="11"/>
      <c r="F34" s="13">
        <v>805</v>
      </c>
      <c r="G34" s="13"/>
      <c r="H34" s="14">
        <f t="shared" si="3"/>
        <v>73.18181818181819</v>
      </c>
    </row>
    <row r="35" spans="1:8" ht="15.75">
      <c r="A35">
        <f aca="true" t="shared" si="4" ref="A35:A50">A34+1</f>
        <v>35</v>
      </c>
      <c r="B35" s="11" t="s">
        <v>22</v>
      </c>
      <c r="C35" s="10" t="s">
        <v>57</v>
      </c>
      <c r="D35" s="11">
        <v>11</v>
      </c>
      <c r="E35" s="11"/>
      <c r="F35" s="13">
        <v>803</v>
      </c>
      <c r="G35" s="13"/>
      <c r="H35" s="14">
        <f t="shared" si="3"/>
        <v>73</v>
      </c>
    </row>
    <row r="36" spans="1:8" ht="15.75">
      <c r="A36">
        <f t="shared" si="4"/>
        <v>36</v>
      </c>
      <c r="B36" s="11" t="s">
        <v>14</v>
      </c>
      <c r="C36" s="10" t="s">
        <v>24</v>
      </c>
      <c r="D36" s="11">
        <v>11</v>
      </c>
      <c r="E36" s="11"/>
      <c r="F36" s="11">
        <v>800</v>
      </c>
      <c r="G36" s="11"/>
      <c r="H36" s="14">
        <f t="shared" si="3"/>
        <v>72.72727272727273</v>
      </c>
    </row>
    <row r="37" spans="1:8" ht="15.75">
      <c r="A37">
        <f t="shared" si="4"/>
        <v>37</v>
      </c>
      <c r="B37" s="11" t="s">
        <v>6</v>
      </c>
      <c r="C37" s="10" t="s">
        <v>9</v>
      </c>
      <c r="D37" s="11">
        <v>11</v>
      </c>
      <c r="E37" s="11"/>
      <c r="F37" s="13">
        <v>793</v>
      </c>
      <c r="G37" s="13"/>
      <c r="H37" s="14">
        <f t="shared" si="3"/>
        <v>72.0909090909091</v>
      </c>
    </row>
    <row r="38" spans="1:8" ht="15.75">
      <c r="A38">
        <f t="shared" si="4"/>
        <v>38</v>
      </c>
      <c r="B38" s="11" t="s">
        <v>33</v>
      </c>
      <c r="C38" s="16" t="s">
        <v>12</v>
      </c>
      <c r="D38" s="11">
        <v>11</v>
      </c>
      <c r="E38" s="11"/>
      <c r="F38" s="13">
        <v>789</v>
      </c>
      <c r="G38" s="13"/>
      <c r="H38" s="14">
        <f t="shared" si="3"/>
        <v>71.72727272727273</v>
      </c>
    </row>
    <row r="39" spans="1:8" ht="15.75">
      <c r="A39">
        <f t="shared" si="4"/>
        <v>39</v>
      </c>
      <c r="B39" s="11" t="s">
        <v>6</v>
      </c>
      <c r="C39" s="10" t="s">
        <v>13</v>
      </c>
      <c r="D39" s="11">
        <v>10</v>
      </c>
      <c r="E39" s="11"/>
      <c r="F39" s="13">
        <v>716</v>
      </c>
      <c r="G39" s="13"/>
      <c r="H39" s="14">
        <f t="shared" si="3"/>
        <v>71.6</v>
      </c>
    </row>
    <row r="40" spans="1:8" ht="15.75">
      <c r="A40">
        <f t="shared" si="4"/>
        <v>40</v>
      </c>
      <c r="B40" s="11" t="s">
        <v>22</v>
      </c>
      <c r="C40" s="10" t="s">
        <v>40</v>
      </c>
      <c r="D40" s="11">
        <v>11</v>
      </c>
      <c r="E40" s="11"/>
      <c r="F40" s="13">
        <v>785</v>
      </c>
      <c r="G40" s="13"/>
      <c r="H40" s="14">
        <f t="shared" si="3"/>
        <v>71.36363636363636</v>
      </c>
    </row>
    <row r="41" spans="1:8" ht="15.75">
      <c r="A41">
        <f t="shared" si="4"/>
        <v>41</v>
      </c>
      <c r="B41" s="11" t="s">
        <v>14</v>
      </c>
      <c r="C41" s="10" t="s">
        <v>19</v>
      </c>
      <c r="D41" s="11">
        <v>11</v>
      </c>
      <c r="E41" s="11"/>
      <c r="F41" s="13">
        <v>780</v>
      </c>
      <c r="G41" s="13"/>
      <c r="H41" s="14">
        <f t="shared" si="3"/>
        <v>70.9090909090909</v>
      </c>
    </row>
    <row r="42" spans="1:8" ht="15.75">
      <c r="A42">
        <f t="shared" si="4"/>
        <v>42</v>
      </c>
      <c r="B42" s="11" t="s">
        <v>33</v>
      </c>
      <c r="C42" s="17" t="s">
        <v>41</v>
      </c>
      <c r="D42" s="11">
        <v>11</v>
      </c>
      <c r="E42" s="11"/>
      <c r="F42" s="13">
        <v>778</v>
      </c>
      <c r="G42" s="13"/>
      <c r="H42" s="14">
        <f t="shared" si="3"/>
        <v>70.72727272727273</v>
      </c>
    </row>
    <row r="43" spans="1:8" ht="15.75">
      <c r="A43">
        <f t="shared" si="4"/>
        <v>43</v>
      </c>
      <c r="B43" s="11" t="s">
        <v>14</v>
      </c>
      <c r="C43" s="16" t="s">
        <v>53</v>
      </c>
      <c r="D43" s="11">
        <v>11</v>
      </c>
      <c r="E43" s="11"/>
      <c r="F43" s="13">
        <v>773</v>
      </c>
      <c r="G43" s="13"/>
      <c r="H43" s="14">
        <f t="shared" si="3"/>
        <v>70.27272727272727</v>
      </c>
    </row>
    <row r="44" spans="1:8" ht="15.75">
      <c r="A44">
        <f t="shared" si="4"/>
        <v>44</v>
      </c>
      <c r="B44" s="11" t="s">
        <v>22</v>
      </c>
      <c r="C44" s="17" t="s">
        <v>61</v>
      </c>
      <c r="D44" s="11">
        <v>11</v>
      </c>
      <c r="E44" s="11"/>
      <c r="F44" s="13">
        <v>771</v>
      </c>
      <c r="G44" s="13"/>
      <c r="H44" s="14">
        <f t="shared" si="3"/>
        <v>70.0909090909091</v>
      </c>
    </row>
    <row r="45" spans="1:8" ht="15.75">
      <c r="A45">
        <f t="shared" si="4"/>
        <v>45</v>
      </c>
      <c r="B45" s="11" t="s">
        <v>14</v>
      </c>
      <c r="C45" s="10" t="s">
        <v>25</v>
      </c>
      <c r="D45" s="11">
        <v>11</v>
      </c>
      <c r="E45" s="11"/>
      <c r="F45" s="13">
        <v>761</v>
      </c>
      <c r="G45" s="13"/>
      <c r="H45" s="14">
        <f t="shared" si="3"/>
        <v>69.18181818181819</v>
      </c>
    </row>
    <row r="46" spans="1:8" ht="15.75">
      <c r="A46">
        <f t="shared" si="4"/>
        <v>46</v>
      </c>
      <c r="B46" s="11" t="s">
        <v>6</v>
      </c>
      <c r="C46" s="16" t="s">
        <v>20</v>
      </c>
      <c r="D46" s="11">
        <v>10</v>
      </c>
      <c r="E46" s="11"/>
      <c r="F46" s="13">
        <v>681</v>
      </c>
      <c r="G46" s="13"/>
      <c r="H46" s="14">
        <f t="shared" si="3"/>
        <v>68.1</v>
      </c>
    </row>
    <row r="47" spans="1:8" ht="15.75">
      <c r="A47">
        <f t="shared" si="4"/>
        <v>47</v>
      </c>
      <c r="B47" s="11" t="s">
        <v>22</v>
      </c>
      <c r="C47" s="10" t="s">
        <v>28</v>
      </c>
      <c r="D47" s="11">
        <v>11</v>
      </c>
      <c r="E47" s="11"/>
      <c r="F47" s="13">
        <v>747</v>
      </c>
      <c r="G47" s="13"/>
      <c r="H47" s="14">
        <f t="shared" si="3"/>
        <v>67.9090909090909</v>
      </c>
    </row>
    <row r="48" spans="1:8" ht="15.75">
      <c r="A48">
        <f t="shared" si="4"/>
        <v>48</v>
      </c>
      <c r="B48" s="11" t="s">
        <v>14</v>
      </c>
      <c r="C48" s="10" t="s">
        <v>52</v>
      </c>
      <c r="D48" s="11">
        <v>11</v>
      </c>
      <c r="E48" s="11"/>
      <c r="F48" s="13">
        <v>735</v>
      </c>
      <c r="G48" s="13"/>
      <c r="H48" s="14">
        <f t="shared" si="3"/>
        <v>66.81818181818181</v>
      </c>
    </row>
    <row r="49" spans="1:8" ht="15.75">
      <c r="A49">
        <f t="shared" si="4"/>
        <v>49</v>
      </c>
      <c r="B49" s="11" t="s">
        <v>22</v>
      </c>
      <c r="C49" s="16" t="s">
        <v>32</v>
      </c>
      <c r="D49" s="11">
        <v>11</v>
      </c>
      <c r="E49" s="11"/>
      <c r="F49" s="13">
        <v>729</v>
      </c>
      <c r="G49" s="13"/>
      <c r="H49" s="14">
        <f t="shared" si="3"/>
        <v>66.27272727272727</v>
      </c>
    </row>
    <row r="50" spans="1:8" ht="15.75">
      <c r="A50">
        <f t="shared" si="4"/>
        <v>50</v>
      </c>
      <c r="B50" s="11" t="s">
        <v>14</v>
      </c>
      <c r="C50" s="10" t="s">
        <v>30</v>
      </c>
      <c r="D50" s="11">
        <v>11</v>
      </c>
      <c r="E50" s="11"/>
      <c r="F50" s="13">
        <v>728</v>
      </c>
      <c r="G50" s="13"/>
      <c r="H50" s="14">
        <f t="shared" si="3"/>
        <v>66.18181818181819</v>
      </c>
    </row>
    <row r="51" spans="1:8" ht="15.75">
      <c r="A51">
        <f>A50+1</f>
        <v>51</v>
      </c>
      <c r="B51" s="11" t="s">
        <v>22</v>
      </c>
      <c r="C51" s="16" t="s">
        <v>31</v>
      </c>
      <c r="D51" s="11">
        <v>11</v>
      </c>
      <c r="E51" s="11"/>
      <c r="F51" s="13">
        <v>717</v>
      </c>
      <c r="G51" s="13"/>
      <c r="H51" s="14">
        <f t="shared" si="3"/>
        <v>65.18181818181819</v>
      </c>
    </row>
    <row r="52" spans="1:8" ht="15.75">
      <c r="A52">
        <f>A51+1</f>
        <v>52</v>
      </c>
      <c r="B52" s="11" t="s">
        <v>14</v>
      </c>
      <c r="C52" s="17" t="s">
        <v>36</v>
      </c>
      <c r="D52" s="11">
        <v>11</v>
      </c>
      <c r="E52" s="11"/>
      <c r="F52" s="13">
        <v>713</v>
      </c>
      <c r="G52" s="13"/>
      <c r="H52" s="14">
        <f t="shared" si="3"/>
        <v>64.81818181818181</v>
      </c>
    </row>
    <row r="53" spans="1:8" ht="15.75">
      <c r="A53">
        <f>A52+1</f>
        <v>53</v>
      </c>
      <c r="B53" s="11" t="s">
        <v>6</v>
      </c>
      <c r="C53" s="17" t="s">
        <v>47</v>
      </c>
      <c r="D53" s="11">
        <v>10</v>
      </c>
      <c r="E53" s="11"/>
      <c r="F53" s="13">
        <v>642</v>
      </c>
      <c r="G53" s="13"/>
      <c r="H53" s="14">
        <f t="shared" si="3"/>
        <v>64.2</v>
      </c>
    </row>
    <row r="54" spans="1:8" ht="15.75">
      <c r="A54">
        <f>A53+1</f>
        <v>54</v>
      </c>
      <c r="B54" s="11" t="s">
        <v>14</v>
      </c>
      <c r="C54" s="16" t="s">
        <v>54</v>
      </c>
      <c r="D54" s="11">
        <v>11</v>
      </c>
      <c r="E54" s="11"/>
      <c r="F54" s="13">
        <v>702</v>
      </c>
      <c r="G54" s="13"/>
      <c r="H54" s="14">
        <f t="shared" si="3"/>
        <v>63.81818181818182</v>
      </c>
    </row>
    <row r="55" spans="1:8" ht="15.75">
      <c r="A55">
        <f>A54+1</f>
        <v>55</v>
      </c>
      <c r="B55" s="11" t="s">
        <v>14</v>
      </c>
      <c r="C55" s="10" t="s">
        <v>51</v>
      </c>
      <c r="D55" s="11">
        <v>11</v>
      </c>
      <c r="E55" s="11"/>
      <c r="F55" s="13">
        <v>683</v>
      </c>
      <c r="G55" s="13"/>
      <c r="H55" s="14">
        <f t="shared" si="3"/>
        <v>62.09090909090909</v>
      </c>
    </row>
    <row r="56" spans="2:8" ht="15.75">
      <c r="B56" s="11"/>
      <c r="C56" s="10"/>
      <c r="D56" s="11"/>
      <c r="E56" s="11"/>
      <c r="F56" s="11"/>
      <c r="G56" s="11"/>
      <c r="H56" s="14"/>
    </row>
    <row r="57" spans="2:8" ht="15.75">
      <c r="B57" s="11"/>
      <c r="C57" s="10"/>
      <c r="D57" s="11"/>
      <c r="E57" s="11"/>
      <c r="F57" s="11"/>
      <c r="G57" s="11"/>
      <c r="H57" s="14"/>
    </row>
    <row r="58" spans="2:8" ht="15.75">
      <c r="B58" s="11"/>
      <c r="C58" s="10"/>
      <c r="D58" s="11"/>
      <c r="E58" s="11"/>
      <c r="F58" s="11"/>
      <c r="G58" s="11"/>
      <c r="H58" s="14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  <row r="100" ht="15.75">
      <c r="C100" s="2"/>
    </row>
    <row r="101" ht="15.75">
      <c r="C101" s="2"/>
    </row>
    <row r="102" ht="15.75">
      <c r="C102" s="2"/>
    </row>
    <row r="103" ht="15.75">
      <c r="C103" s="2"/>
    </row>
    <row r="104" ht="15.75">
      <c r="C104" s="2"/>
    </row>
    <row r="105" ht="15.75">
      <c r="C105" s="2"/>
    </row>
    <row r="106" ht="15.75">
      <c r="C106" s="2"/>
    </row>
    <row r="107" ht="15.75">
      <c r="C107" s="2"/>
    </row>
    <row r="108" ht="15.75">
      <c r="C108" s="2"/>
    </row>
    <row r="109" ht="15.75">
      <c r="C109" s="2"/>
    </row>
    <row r="110" ht="15.75">
      <c r="C110" s="2"/>
    </row>
    <row r="111" ht="15.75">
      <c r="C111" s="2"/>
    </row>
    <row r="112" ht="15.75">
      <c r="C112" s="2"/>
    </row>
    <row r="113" ht="15.75">
      <c r="C113" s="2"/>
    </row>
    <row r="114" ht="15.75">
      <c r="C114" s="2"/>
    </row>
    <row r="115" ht="15.75">
      <c r="C115" s="2"/>
    </row>
    <row r="116" ht="15.75">
      <c r="C116" s="2"/>
    </row>
    <row r="117" ht="15.75">
      <c r="C117" s="2"/>
    </row>
    <row r="118" ht="15.75">
      <c r="C118" s="2"/>
    </row>
    <row r="119" ht="15.75">
      <c r="C119" s="2"/>
    </row>
    <row r="120" ht="15.75">
      <c r="C120" s="2"/>
    </row>
    <row r="121" ht="15.75">
      <c r="C121" s="2"/>
    </row>
    <row r="122" ht="15.75">
      <c r="C122" s="2"/>
    </row>
    <row r="123" ht="15.75">
      <c r="C123" s="2"/>
    </row>
    <row r="124" ht="15.75">
      <c r="C124" s="2"/>
    </row>
  </sheetData>
  <printOptions gridLines="1" horizontalCentered="1"/>
  <pageMargins left="0.7874015748031497" right="0.7874015748031497" top="0.45" bottom="0.63" header="0.25" footer="0.63"/>
  <pageSetup horizontalDpi="300" verticalDpi="300" orientation="portrait" paperSize="9" scale="88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25"/>
  <sheetViews>
    <sheetView workbookViewId="0" topLeftCell="A1">
      <selection activeCell="A1" sqref="A1"/>
    </sheetView>
  </sheetViews>
  <sheetFormatPr defaultColWidth="11.00390625" defaultRowHeight="15.75"/>
  <cols>
    <col min="1" max="1" width="2.875" style="0" customWidth="1"/>
    <col min="2" max="2" width="3.875" style="0" customWidth="1"/>
    <col min="3" max="3" width="15.875" style="0" customWidth="1"/>
    <col min="4" max="4" width="2.625" style="0" bestFit="1" customWidth="1"/>
    <col min="5" max="5" width="3.125" style="0" customWidth="1"/>
    <col min="6" max="6" width="3.50390625" style="0" bestFit="1" customWidth="1"/>
    <col min="7" max="7" width="4.125" style="0" customWidth="1"/>
    <col min="8" max="8" width="4.75390625" style="0" bestFit="1" customWidth="1"/>
  </cols>
  <sheetData>
    <row r="1" spans="1:8" ht="15.75">
      <c r="A1">
        <v>1</v>
      </c>
      <c r="B1" s="11" t="s">
        <v>22</v>
      </c>
      <c r="C1" s="12" t="s">
        <v>23</v>
      </c>
      <c r="D1" s="11">
        <v>11</v>
      </c>
      <c r="E1" s="11"/>
      <c r="F1" s="11">
        <v>680</v>
      </c>
      <c r="G1" s="11"/>
      <c r="H1" s="14">
        <f aca="true" t="shared" si="0" ref="H1:H32">F1/D1</f>
        <v>61.81818181818182</v>
      </c>
    </row>
    <row r="2" spans="1:8" ht="15.75">
      <c r="A2">
        <f>A1+1</f>
        <v>2</v>
      </c>
      <c r="B2" s="11" t="s">
        <v>14</v>
      </c>
      <c r="C2" s="10" t="s">
        <v>24</v>
      </c>
      <c r="D2" s="11">
        <v>11</v>
      </c>
      <c r="E2" s="11"/>
      <c r="F2" s="11">
        <v>693</v>
      </c>
      <c r="G2" s="11"/>
      <c r="H2" s="14">
        <f t="shared" si="0"/>
        <v>63</v>
      </c>
    </row>
    <row r="3" spans="1:8" ht="15.75">
      <c r="A3">
        <f aca="true" t="shared" si="1" ref="A3:A18">A2+1</f>
        <v>3</v>
      </c>
      <c r="B3" s="11" t="s">
        <v>14</v>
      </c>
      <c r="C3" s="10" t="s">
        <v>50</v>
      </c>
      <c r="D3" s="11">
        <v>11</v>
      </c>
      <c r="E3" s="11"/>
      <c r="F3" s="11">
        <v>705</v>
      </c>
      <c r="G3" s="11"/>
      <c r="H3" s="14">
        <f t="shared" si="0"/>
        <v>64.0909090909091</v>
      </c>
    </row>
    <row r="4" spans="1:8" ht="15.75">
      <c r="A4">
        <f t="shared" si="1"/>
        <v>4</v>
      </c>
      <c r="B4" s="11" t="s">
        <v>14</v>
      </c>
      <c r="C4" s="10" t="s">
        <v>25</v>
      </c>
      <c r="D4" s="11">
        <v>11</v>
      </c>
      <c r="E4" s="11"/>
      <c r="F4" s="11">
        <v>717</v>
      </c>
      <c r="G4" s="11"/>
      <c r="H4" s="14">
        <f t="shared" si="0"/>
        <v>65.18181818181819</v>
      </c>
    </row>
    <row r="5" spans="1:8" ht="15.75">
      <c r="A5">
        <f t="shared" si="1"/>
        <v>5</v>
      </c>
      <c r="B5" s="11" t="s">
        <v>14</v>
      </c>
      <c r="C5" s="16" t="s">
        <v>54</v>
      </c>
      <c r="D5" s="11">
        <v>11</v>
      </c>
      <c r="E5" s="11"/>
      <c r="F5" s="11">
        <v>728</v>
      </c>
      <c r="G5" s="11"/>
      <c r="H5" s="14">
        <f t="shared" si="0"/>
        <v>66.18181818181819</v>
      </c>
    </row>
    <row r="6" spans="1:8" ht="15.75">
      <c r="A6">
        <f t="shared" si="1"/>
        <v>6</v>
      </c>
      <c r="B6" s="11" t="s">
        <v>22</v>
      </c>
      <c r="C6" s="10" t="s">
        <v>26</v>
      </c>
      <c r="D6" s="11">
        <v>11</v>
      </c>
      <c r="E6" s="11"/>
      <c r="F6" s="11">
        <v>733</v>
      </c>
      <c r="G6" s="11"/>
      <c r="H6" s="14">
        <f t="shared" si="0"/>
        <v>66.63636363636364</v>
      </c>
    </row>
    <row r="7" spans="1:8" ht="15.75">
      <c r="A7">
        <f t="shared" si="1"/>
        <v>7</v>
      </c>
      <c r="B7" s="11" t="s">
        <v>14</v>
      </c>
      <c r="C7" s="10" t="s">
        <v>51</v>
      </c>
      <c r="D7" s="11">
        <v>11</v>
      </c>
      <c r="E7" s="11"/>
      <c r="F7" s="11">
        <v>735</v>
      </c>
      <c r="G7" s="11"/>
      <c r="H7" s="14">
        <f t="shared" si="0"/>
        <v>66.81818181818181</v>
      </c>
    </row>
    <row r="8" spans="1:8" ht="15.75">
      <c r="A8">
        <f t="shared" si="1"/>
        <v>8</v>
      </c>
      <c r="B8" s="11" t="s">
        <v>14</v>
      </c>
      <c r="C8" s="10" t="s">
        <v>30</v>
      </c>
      <c r="D8" s="11">
        <v>11</v>
      </c>
      <c r="E8" s="11"/>
      <c r="F8" s="11">
        <v>740</v>
      </c>
      <c r="G8" s="11"/>
      <c r="H8" s="14">
        <f t="shared" si="0"/>
        <v>67.27272727272727</v>
      </c>
    </row>
    <row r="9" spans="1:8" ht="15.75">
      <c r="A9">
        <f t="shared" si="1"/>
        <v>9</v>
      </c>
      <c r="B9" s="11" t="s">
        <v>14</v>
      </c>
      <c r="C9" s="10" t="s">
        <v>52</v>
      </c>
      <c r="D9" s="11">
        <v>11</v>
      </c>
      <c r="E9" s="11"/>
      <c r="F9" s="11">
        <v>746</v>
      </c>
      <c r="G9" s="11"/>
      <c r="H9" s="14">
        <f t="shared" si="0"/>
        <v>67.81818181818181</v>
      </c>
    </row>
    <row r="10" spans="1:8" ht="15.75">
      <c r="A10">
        <f t="shared" si="1"/>
        <v>10</v>
      </c>
      <c r="B10" s="11" t="s">
        <v>22</v>
      </c>
      <c r="C10" s="10" t="s">
        <v>57</v>
      </c>
      <c r="D10" s="11">
        <v>11</v>
      </c>
      <c r="E10" s="11"/>
      <c r="F10" s="11">
        <v>757</v>
      </c>
      <c r="G10" s="11"/>
      <c r="H10" s="14">
        <f t="shared" si="0"/>
        <v>68.81818181818181</v>
      </c>
    </row>
    <row r="11" spans="1:8" ht="15.75">
      <c r="A11">
        <f t="shared" si="1"/>
        <v>11</v>
      </c>
      <c r="B11" s="11" t="s">
        <v>22</v>
      </c>
      <c r="C11" s="10" t="s">
        <v>28</v>
      </c>
      <c r="D11" s="11">
        <v>11</v>
      </c>
      <c r="E11" s="11"/>
      <c r="F11" s="11">
        <v>764</v>
      </c>
      <c r="G11" s="11"/>
      <c r="H11" s="14">
        <f t="shared" si="0"/>
        <v>69.45454545454545</v>
      </c>
    </row>
    <row r="12" spans="1:8" ht="15.75">
      <c r="A12">
        <f t="shared" si="1"/>
        <v>12</v>
      </c>
      <c r="B12" s="11" t="s">
        <v>6</v>
      </c>
      <c r="C12" s="10" t="s">
        <v>11</v>
      </c>
      <c r="D12" s="11">
        <v>10</v>
      </c>
      <c r="E12" s="11"/>
      <c r="F12" s="11">
        <v>703</v>
      </c>
      <c r="G12" s="11"/>
      <c r="H12" s="14">
        <f t="shared" si="0"/>
        <v>70.3</v>
      </c>
    </row>
    <row r="13" spans="1:8" ht="15.75">
      <c r="A13">
        <f t="shared" si="1"/>
        <v>13</v>
      </c>
      <c r="B13" s="11" t="s">
        <v>22</v>
      </c>
      <c r="C13" s="16" t="s">
        <v>31</v>
      </c>
      <c r="D13" s="11">
        <v>11</v>
      </c>
      <c r="E13" s="11"/>
      <c r="F13" s="11">
        <v>775</v>
      </c>
      <c r="G13" s="11"/>
      <c r="H13" s="14">
        <f t="shared" si="0"/>
        <v>70.45454545454545</v>
      </c>
    </row>
    <row r="14" spans="1:8" ht="15.75">
      <c r="A14">
        <f t="shared" si="1"/>
        <v>14</v>
      </c>
      <c r="B14" s="11" t="s">
        <v>22</v>
      </c>
      <c r="C14" s="10" t="s">
        <v>59</v>
      </c>
      <c r="D14" s="11">
        <v>11</v>
      </c>
      <c r="E14" s="11"/>
      <c r="F14" s="11">
        <v>779</v>
      </c>
      <c r="G14" s="11"/>
      <c r="H14" s="14">
        <f t="shared" si="0"/>
        <v>70.81818181818181</v>
      </c>
    </row>
    <row r="15" spans="1:8" ht="15.75">
      <c r="A15">
        <f t="shared" si="1"/>
        <v>15</v>
      </c>
      <c r="B15" s="11" t="s">
        <v>14</v>
      </c>
      <c r="C15" s="10" t="s">
        <v>19</v>
      </c>
      <c r="D15" s="11">
        <v>11</v>
      </c>
      <c r="E15" s="11"/>
      <c r="F15" s="11">
        <v>789</v>
      </c>
      <c r="G15" s="11"/>
      <c r="H15" s="14">
        <f t="shared" si="0"/>
        <v>71.72727272727273</v>
      </c>
    </row>
    <row r="16" spans="1:8" ht="15.75">
      <c r="A16">
        <f t="shared" si="1"/>
        <v>16</v>
      </c>
      <c r="B16" s="11" t="s">
        <v>6</v>
      </c>
      <c r="C16" s="10" t="s">
        <v>9</v>
      </c>
      <c r="D16" s="11">
        <v>11</v>
      </c>
      <c r="E16" s="11"/>
      <c r="F16" s="11">
        <v>790</v>
      </c>
      <c r="G16" s="11"/>
      <c r="H16" s="14">
        <f t="shared" si="0"/>
        <v>71.81818181818181</v>
      </c>
    </row>
    <row r="17" spans="1:8" ht="15.75">
      <c r="A17">
        <f t="shared" si="1"/>
        <v>17</v>
      </c>
      <c r="B17" s="11" t="s">
        <v>6</v>
      </c>
      <c r="C17" s="16" t="s">
        <v>20</v>
      </c>
      <c r="D17" s="11">
        <v>10</v>
      </c>
      <c r="E17" s="11"/>
      <c r="F17" s="11">
        <v>720</v>
      </c>
      <c r="G17" s="11"/>
      <c r="H17" s="14">
        <f t="shared" si="0"/>
        <v>72</v>
      </c>
    </row>
    <row r="18" spans="1:8" ht="15.75">
      <c r="A18">
        <f t="shared" si="1"/>
        <v>18</v>
      </c>
      <c r="B18" s="11" t="s">
        <v>14</v>
      </c>
      <c r="C18" s="16" t="s">
        <v>53</v>
      </c>
      <c r="D18" s="11">
        <v>11</v>
      </c>
      <c r="E18" s="11"/>
      <c r="F18" s="11">
        <v>793</v>
      </c>
      <c r="G18" s="11"/>
      <c r="H18" s="14">
        <f t="shared" si="0"/>
        <v>72.0909090909091</v>
      </c>
    </row>
    <row r="19" spans="1:8" ht="15.75">
      <c r="A19">
        <f aca="true" t="shared" si="2" ref="A19:A34">A18+1</f>
        <v>19</v>
      </c>
      <c r="B19" s="11" t="s">
        <v>6</v>
      </c>
      <c r="C19" s="12" t="s">
        <v>43</v>
      </c>
      <c r="D19" s="11">
        <v>10</v>
      </c>
      <c r="E19" s="11"/>
      <c r="F19" s="11">
        <v>724</v>
      </c>
      <c r="G19" s="11"/>
      <c r="H19" s="14">
        <f t="shared" si="0"/>
        <v>72.4</v>
      </c>
    </row>
    <row r="20" spans="1:8" ht="15.75">
      <c r="A20">
        <f t="shared" si="2"/>
        <v>20</v>
      </c>
      <c r="B20" s="11" t="s">
        <v>33</v>
      </c>
      <c r="C20" s="10" t="s">
        <v>37</v>
      </c>
      <c r="D20" s="11">
        <v>11</v>
      </c>
      <c r="E20" s="11"/>
      <c r="F20" s="11">
        <v>801</v>
      </c>
      <c r="G20" s="11"/>
      <c r="H20" s="14">
        <f t="shared" si="0"/>
        <v>72.81818181818181</v>
      </c>
    </row>
    <row r="21" spans="1:8" ht="15.75">
      <c r="A21">
        <f t="shared" si="2"/>
        <v>21</v>
      </c>
      <c r="B21" s="11" t="s">
        <v>33</v>
      </c>
      <c r="C21" s="20" t="s">
        <v>62</v>
      </c>
      <c r="D21" s="11">
        <v>11</v>
      </c>
      <c r="E21" s="11"/>
      <c r="F21" s="11">
        <v>803</v>
      </c>
      <c r="G21" s="11"/>
      <c r="H21" s="14">
        <f t="shared" si="0"/>
        <v>73</v>
      </c>
    </row>
    <row r="22" spans="1:8" ht="15.75">
      <c r="A22">
        <f t="shared" si="2"/>
        <v>22</v>
      </c>
      <c r="B22" s="11" t="s">
        <v>22</v>
      </c>
      <c r="C22" s="16" t="s">
        <v>32</v>
      </c>
      <c r="D22" s="11">
        <v>11</v>
      </c>
      <c r="E22" s="11"/>
      <c r="F22" s="11">
        <v>805</v>
      </c>
      <c r="G22" s="11"/>
      <c r="H22" s="14">
        <f t="shared" si="0"/>
        <v>73.18181818181819</v>
      </c>
    </row>
    <row r="23" spans="1:8" ht="15.75">
      <c r="A23">
        <f t="shared" si="2"/>
        <v>23</v>
      </c>
      <c r="B23" s="11" t="s">
        <v>33</v>
      </c>
      <c r="C23" s="12" t="s">
        <v>35</v>
      </c>
      <c r="D23" s="11">
        <v>12</v>
      </c>
      <c r="E23" s="11"/>
      <c r="F23" s="11">
        <v>881</v>
      </c>
      <c r="G23" s="11"/>
      <c r="H23" s="14">
        <f t="shared" si="0"/>
        <v>73.41666666666667</v>
      </c>
    </row>
    <row r="24" spans="1:8" ht="15.75">
      <c r="A24">
        <f t="shared" si="2"/>
        <v>24</v>
      </c>
      <c r="B24" s="11" t="s">
        <v>14</v>
      </c>
      <c r="C24" s="10" t="s">
        <v>16</v>
      </c>
      <c r="D24" s="11">
        <v>11</v>
      </c>
      <c r="E24" s="11"/>
      <c r="F24" s="11">
        <v>810</v>
      </c>
      <c r="G24" s="11"/>
      <c r="H24" s="14">
        <f t="shared" si="0"/>
        <v>73.63636363636364</v>
      </c>
    </row>
    <row r="25" spans="1:8" ht="15.75">
      <c r="A25">
        <f t="shared" si="2"/>
        <v>25</v>
      </c>
      <c r="B25" s="11" t="s">
        <v>33</v>
      </c>
      <c r="C25" s="16" t="s">
        <v>12</v>
      </c>
      <c r="D25" s="11">
        <v>11</v>
      </c>
      <c r="E25" s="11"/>
      <c r="F25" s="11">
        <v>810</v>
      </c>
      <c r="G25" s="11"/>
      <c r="H25" s="14">
        <f t="shared" si="0"/>
        <v>73.63636363636364</v>
      </c>
    </row>
    <row r="26" spans="1:8" ht="15.75">
      <c r="A26">
        <f t="shared" si="2"/>
        <v>26</v>
      </c>
      <c r="B26" s="11" t="s">
        <v>22</v>
      </c>
      <c r="C26" s="10" t="s">
        <v>55</v>
      </c>
      <c r="D26" s="11">
        <v>11</v>
      </c>
      <c r="E26" s="11"/>
      <c r="F26" s="11">
        <v>816</v>
      </c>
      <c r="G26" s="11"/>
      <c r="H26" s="14">
        <f t="shared" si="0"/>
        <v>74.18181818181819</v>
      </c>
    </row>
    <row r="27" spans="1:8" ht="15.75">
      <c r="A27" s="8">
        <f t="shared" si="2"/>
        <v>27</v>
      </c>
      <c r="B27" s="11" t="s">
        <v>6</v>
      </c>
      <c r="C27" s="10" t="s">
        <v>8</v>
      </c>
      <c r="D27" s="11">
        <v>9</v>
      </c>
      <c r="E27" s="11"/>
      <c r="F27" s="11">
        <v>669</v>
      </c>
      <c r="G27" s="11"/>
      <c r="H27" s="14">
        <f t="shared" si="0"/>
        <v>74.33333333333333</v>
      </c>
    </row>
    <row r="28" spans="1:8" ht="15.75">
      <c r="A28" s="8">
        <f t="shared" si="2"/>
        <v>28</v>
      </c>
      <c r="B28" s="11" t="s">
        <v>22</v>
      </c>
      <c r="C28" s="10" t="s">
        <v>56</v>
      </c>
      <c r="D28" s="11">
        <v>11</v>
      </c>
      <c r="E28" s="11"/>
      <c r="F28" s="11">
        <v>821</v>
      </c>
      <c r="G28" s="11"/>
      <c r="H28" s="14">
        <f t="shared" si="0"/>
        <v>74.63636363636364</v>
      </c>
    </row>
    <row r="29" spans="1:8" ht="15.75">
      <c r="A29">
        <f t="shared" si="2"/>
        <v>29</v>
      </c>
      <c r="B29" s="11" t="s">
        <v>22</v>
      </c>
      <c r="C29" s="10" t="s">
        <v>29</v>
      </c>
      <c r="D29" s="11">
        <v>11</v>
      </c>
      <c r="E29" s="11"/>
      <c r="F29" s="11">
        <v>821</v>
      </c>
      <c r="G29" s="11"/>
      <c r="H29" s="14">
        <f t="shared" si="0"/>
        <v>74.63636363636364</v>
      </c>
    </row>
    <row r="30" spans="1:8" ht="15.75">
      <c r="A30">
        <f t="shared" si="2"/>
        <v>30</v>
      </c>
      <c r="B30" s="11" t="s">
        <v>14</v>
      </c>
      <c r="C30" s="12" t="s">
        <v>27</v>
      </c>
      <c r="D30" s="11">
        <v>11</v>
      </c>
      <c r="E30" s="11"/>
      <c r="F30" s="11">
        <v>824</v>
      </c>
      <c r="G30" s="11"/>
      <c r="H30" s="14">
        <f t="shared" si="0"/>
        <v>74.9090909090909</v>
      </c>
    </row>
    <row r="31" spans="1:8" ht="15.75">
      <c r="A31">
        <f t="shared" si="2"/>
        <v>31</v>
      </c>
      <c r="B31" s="11" t="s">
        <v>33</v>
      </c>
      <c r="C31" s="20" t="s">
        <v>39</v>
      </c>
      <c r="D31" s="11">
        <v>11</v>
      </c>
      <c r="E31" s="11"/>
      <c r="F31" s="11">
        <v>831</v>
      </c>
      <c r="G31" s="11"/>
      <c r="H31" s="14">
        <f t="shared" si="0"/>
        <v>75.54545454545455</v>
      </c>
    </row>
    <row r="32" spans="1:8" ht="15.75">
      <c r="A32">
        <f t="shared" si="2"/>
        <v>32</v>
      </c>
      <c r="B32" s="11" t="s">
        <v>14</v>
      </c>
      <c r="C32" s="17" t="s">
        <v>36</v>
      </c>
      <c r="D32" s="11">
        <v>11</v>
      </c>
      <c r="E32" s="11"/>
      <c r="F32" s="11">
        <v>838</v>
      </c>
      <c r="G32" s="11"/>
      <c r="H32" s="14">
        <f t="shared" si="0"/>
        <v>76.18181818181819</v>
      </c>
    </row>
    <row r="33" spans="1:8" ht="15.75">
      <c r="A33">
        <f t="shared" si="2"/>
        <v>33</v>
      </c>
      <c r="B33" s="11" t="s">
        <v>33</v>
      </c>
      <c r="C33" s="20" t="s">
        <v>38</v>
      </c>
      <c r="D33" s="11">
        <v>11</v>
      </c>
      <c r="E33" s="11"/>
      <c r="F33" s="11">
        <v>841</v>
      </c>
      <c r="G33" s="11"/>
      <c r="H33" s="14">
        <f aca="true" t="shared" si="3" ref="H33:H55">F33/D33</f>
        <v>76.45454545454545</v>
      </c>
    </row>
    <row r="34" spans="1:8" ht="15.75">
      <c r="A34">
        <f t="shared" si="2"/>
        <v>34</v>
      </c>
      <c r="B34" s="11" t="s">
        <v>33</v>
      </c>
      <c r="C34" s="10" t="s">
        <v>65</v>
      </c>
      <c r="D34" s="11">
        <v>12</v>
      </c>
      <c r="E34" s="11"/>
      <c r="F34" s="11">
        <v>919</v>
      </c>
      <c r="G34" s="11"/>
      <c r="H34" s="14">
        <f t="shared" si="3"/>
        <v>76.58333333333333</v>
      </c>
    </row>
    <row r="35" spans="1:8" ht="15.75">
      <c r="A35">
        <f aca="true" t="shared" si="4" ref="A35:A50">A34+1</f>
        <v>35</v>
      </c>
      <c r="B35" s="11" t="s">
        <v>6</v>
      </c>
      <c r="C35" s="10" t="s">
        <v>7</v>
      </c>
      <c r="D35" s="11">
        <v>10</v>
      </c>
      <c r="E35" s="11"/>
      <c r="F35" s="11">
        <v>766</v>
      </c>
      <c r="G35" s="11"/>
      <c r="H35" s="14">
        <f t="shared" si="3"/>
        <v>76.6</v>
      </c>
    </row>
    <row r="36" spans="1:8" ht="15.75">
      <c r="A36">
        <f t="shared" si="4"/>
        <v>36</v>
      </c>
      <c r="B36" s="11" t="s">
        <v>22</v>
      </c>
      <c r="C36" s="10" t="s">
        <v>40</v>
      </c>
      <c r="D36" s="11">
        <v>11</v>
      </c>
      <c r="E36" s="11"/>
      <c r="F36" s="11">
        <v>848</v>
      </c>
      <c r="G36" s="11"/>
      <c r="H36" s="14">
        <f t="shared" si="3"/>
        <v>77.0909090909091</v>
      </c>
    </row>
    <row r="37" spans="1:8" ht="15.75">
      <c r="A37">
        <f t="shared" si="4"/>
        <v>37</v>
      </c>
      <c r="B37" s="11" t="s">
        <v>33</v>
      </c>
      <c r="C37" s="10" t="s">
        <v>10</v>
      </c>
      <c r="D37" s="11">
        <v>11</v>
      </c>
      <c r="E37" s="11"/>
      <c r="F37" s="11">
        <v>848</v>
      </c>
      <c r="G37" s="11"/>
      <c r="H37" s="14">
        <f t="shared" si="3"/>
        <v>77.0909090909091</v>
      </c>
    </row>
    <row r="38" spans="1:8" ht="15.75">
      <c r="A38">
        <f t="shared" si="4"/>
        <v>38</v>
      </c>
      <c r="B38" s="11" t="s">
        <v>33</v>
      </c>
      <c r="C38" s="20" t="s">
        <v>34</v>
      </c>
      <c r="D38" s="11">
        <v>11</v>
      </c>
      <c r="E38" s="11"/>
      <c r="F38" s="11">
        <v>849</v>
      </c>
      <c r="G38" s="11"/>
      <c r="H38" s="14">
        <f t="shared" si="3"/>
        <v>77.18181818181819</v>
      </c>
    </row>
    <row r="39" spans="1:8" ht="15.75">
      <c r="A39">
        <f t="shared" si="4"/>
        <v>39</v>
      </c>
      <c r="B39" s="11" t="s">
        <v>33</v>
      </c>
      <c r="C39" s="10" t="s">
        <v>63</v>
      </c>
      <c r="D39" s="11">
        <v>11</v>
      </c>
      <c r="E39" s="11"/>
      <c r="F39" s="11">
        <v>853</v>
      </c>
      <c r="G39" s="11"/>
      <c r="H39" s="14">
        <f t="shared" si="3"/>
        <v>77.54545454545455</v>
      </c>
    </row>
    <row r="40" spans="1:8" ht="15.75">
      <c r="A40">
        <f t="shared" si="4"/>
        <v>40</v>
      </c>
      <c r="B40" s="11" t="s">
        <v>33</v>
      </c>
      <c r="C40" s="17" t="s">
        <v>41</v>
      </c>
      <c r="D40" s="11">
        <v>11</v>
      </c>
      <c r="E40" s="11"/>
      <c r="F40" s="11">
        <v>857</v>
      </c>
      <c r="G40" s="11"/>
      <c r="H40" s="14">
        <f t="shared" si="3"/>
        <v>77.9090909090909</v>
      </c>
    </row>
    <row r="41" spans="1:8" ht="15.75">
      <c r="A41">
        <f t="shared" si="4"/>
        <v>41</v>
      </c>
      <c r="B41" s="11" t="s">
        <v>14</v>
      </c>
      <c r="C41" s="10" t="s">
        <v>15</v>
      </c>
      <c r="D41" s="11">
        <v>11</v>
      </c>
      <c r="E41" s="11"/>
      <c r="F41" s="11">
        <v>862</v>
      </c>
      <c r="G41" s="11"/>
      <c r="H41" s="14">
        <f t="shared" si="3"/>
        <v>78.36363636363636</v>
      </c>
    </row>
    <row r="42" spans="1:8" ht="15.75">
      <c r="A42">
        <f t="shared" si="4"/>
        <v>42</v>
      </c>
      <c r="B42" s="11" t="s">
        <v>33</v>
      </c>
      <c r="C42" s="20" t="s">
        <v>64</v>
      </c>
      <c r="D42" s="11">
        <v>11</v>
      </c>
      <c r="E42" s="11"/>
      <c r="F42" s="11">
        <v>863</v>
      </c>
      <c r="G42" s="11"/>
      <c r="H42" s="14">
        <f t="shared" si="3"/>
        <v>78.45454545454545</v>
      </c>
    </row>
    <row r="43" spans="1:8" ht="15.75">
      <c r="A43">
        <f t="shared" si="4"/>
        <v>43</v>
      </c>
      <c r="B43" s="11" t="s">
        <v>6</v>
      </c>
      <c r="C43" s="15" t="s">
        <v>18</v>
      </c>
      <c r="D43" s="11">
        <v>11</v>
      </c>
      <c r="E43" s="11"/>
      <c r="F43" s="11">
        <v>866</v>
      </c>
      <c r="G43" s="11"/>
      <c r="H43" s="14">
        <f t="shared" si="3"/>
        <v>78.72727272727273</v>
      </c>
    </row>
    <row r="44" spans="1:8" ht="15.75">
      <c r="A44">
        <f t="shared" si="4"/>
        <v>44</v>
      </c>
      <c r="B44" s="11" t="s">
        <v>6</v>
      </c>
      <c r="C44" s="10" t="s">
        <v>13</v>
      </c>
      <c r="D44" s="11">
        <v>10</v>
      </c>
      <c r="E44" s="11"/>
      <c r="F44" s="11">
        <v>788</v>
      </c>
      <c r="G44" s="11"/>
      <c r="H44" s="14">
        <f t="shared" si="3"/>
        <v>78.8</v>
      </c>
    </row>
    <row r="45" spans="1:8" ht="15.75">
      <c r="A45">
        <f t="shared" si="4"/>
        <v>45</v>
      </c>
      <c r="B45" s="11" t="s">
        <v>33</v>
      </c>
      <c r="C45" s="10" t="s">
        <v>66</v>
      </c>
      <c r="D45" s="11">
        <v>11</v>
      </c>
      <c r="E45" s="11"/>
      <c r="F45" s="11">
        <v>875</v>
      </c>
      <c r="G45" s="11"/>
      <c r="H45" s="14">
        <f t="shared" si="3"/>
        <v>79.54545454545455</v>
      </c>
    </row>
    <row r="46" spans="1:8" ht="15.75">
      <c r="A46">
        <f t="shared" si="4"/>
        <v>46</v>
      </c>
      <c r="B46" s="11" t="s">
        <v>6</v>
      </c>
      <c r="C46" s="10" t="s">
        <v>17</v>
      </c>
      <c r="D46" s="11">
        <v>10</v>
      </c>
      <c r="E46" s="11"/>
      <c r="F46" s="11">
        <v>796</v>
      </c>
      <c r="G46" s="11"/>
      <c r="H46" s="14">
        <f t="shared" si="3"/>
        <v>79.6</v>
      </c>
    </row>
    <row r="47" spans="1:8" ht="15.75">
      <c r="A47">
        <f t="shared" si="4"/>
        <v>47</v>
      </c>
      <c r="B47" s="11" t="s">
        <v>6</v>
      </c>
      <c r="C47" s="17" t="s">
        <v>47</v>
      </c>
      <c r="D47" s="11">
        <v>10</v>
      </c>
      <c r="E47" s="11"/>
      <c r="F47" s="11">
        <v>798</v>
      </c>
      <c r="G47" s="11"/>
      <c r="H47" s="14">
        <f t="shared" si="3"/>
        <v>79.8</v>
      </c>
    </row>
    <row r="48" spans="1:8" ht="15.75">
      <c r="A48">
        <f t="shared" si="4"/>
        <v>48</v>
      </c>
      <c r="B48" s="11" t="s">
        <v>6</v>
      </c>
      <c r="C48" s="10" t="s">
        <v>44</v>
      </c>
      <c r="D48" s="11">
        <v>9</v>
      </c>
      <c r="E48" s="11"/>
      <c r="F48" s="11">
        <v>719</v>
      </c>
      <c r="G48" s="11"/>
      <c r="H48" s="14">
        <f t="shared" si="3"/>
        <v>79.88888888888889</v>
      </c>
    </row>
    <row r="49" spans="1:8" ht="15.75">
      <c r="A49">
        <f t="shared" si="4"/>
        <v>49</v>
      </c>
      <c r="B49" s="11" t="s">
        <v>6</v>
      </c>
      <c r="C49" s="10" t="s">
        <v>46</v>
      </c>
      <c r="D49" s="11">
        <v>10</v>
      </c>
      <c r="E49" s="11"/>
      <c r="F49" s="11">
        <v>803</v>
      </c>
      <c r="G49" s="11"/>
      <c r="H49" s="14">
        <f t="shared" si="3"/>
        <v>80.3</v>
      </c>
    </row>
    <row r="50" spans="1:8" ht="15.75">
      <c r="A50">
        <f t="shared" si="4"/>
        <v>50</v>
      </c>
      <c r="B50" s="11" t="s">
        <v>14</v>
      </c>
      <c r="C50" s="10" t="s">
        <v>21</v>
      </c>
      <c r="D50" s="11">
        <v>11</v>
      </c>
      <c r="E50" s="11"/>
      <c r="F50" s="11">
        <v>884</v>
      </c>
      <c r="G50" s="11"/>
      <c r="H50" s="14">
        <f t="shared" si="3"/>
        <v>80.36363636363636</v>
      </c>
    </row>
    <row r="51" spans="1:8" ht="15.75">
      <c r="A51">
        <f>A50+1</f>
        <v>51</v>
      </c>
      <c r="B51" s="11" t="s">
        <v>22</v>
      </c>
      <c r="C51" s="10" t="s">
        <v>58</v>
      </c>
      <c r="D51" s="11">
        <v>11</v>
      </c>
      <c r="E51" s="11"/>
      <c r="F51" s="11">
        <v>887</v>
      </c>
      <c r="G51" s="11"/>
      <c r="H51" s="14">
        <f t="shared" si="3"/>
        <v>80.63636363636364</v>
      </c>
    </row>
    <row r="52" spans="1:8" ht="15.75">
      <c r="A52">
        <f>A51+1</f>
        <v>52</v>
      </c>
      <c r="B52" s="11" t="s">
        <v>33</v>
      </c>
      <c r="C52" s="16" t="s">
        <v>67</v>
      </c>
      <c r="D52" s="11">
        <v>11</v>
      </c>
      <c r="E52" s="11"/>
      <c r="F52" s="11">
        <v>893</v>
      </c>
      <c r="G52" s="11"/>
      <c r="H52" s="14">
        <f t="shared" si="3"/>
        <v>81.18181818181819</v>
      </c>
    </row>
    <row r="53" spans="1:8" ht="15.75">
      <c r="A53">
        <f>A52+1</f>
        <v>53</v>
      </c>
      <c r="B53" s="11" t="s">
        <v>6</v>
      </c>
      <c r="C53" s="10" t="s">
        <v>45</v>
      </c>
      <c r="D53" s="11">
        <v>10</v>
      </c>
      <c r="E53" s="11"/>
      <c r="F53" s="11">
        <v>815</v>
      </c>
      <c r="G53" s="11"/>
      <c r="H53" s="14">
        <f t="shared" si="3"/>
        <v>81.5</v>
      </c>
    </row>
    <row r="54" spans="1:8" ht="15.75">
      <c r="A54">
        <f>A53+1</f>
        <v>54</v>
      </c>
      <c r="B54" s="11" t="s">
        <v>22</v>
      </c>
      <c r="C54" s="17" t="s">
        <v>61</v>
      </c>
      <c r="D54" s="11">
        <v>11</v>
      </c>
      <c r="E54" s="11"/>
      <c r="F54" s="11">
        <v>914</v>
      </c>
      <c r="G54" s="11"/>
      <c r="H54" s="14">
        <f t="shared" si="3"/>
        <v>83.0909090909091</v>
      </c>
    </row>
    <row r="55" spans="1:8" ht="15.75">
      <c r="A55">
        <f>A54+1</f>
        <v>55</v>
      </c>
      <c r="B55" s="11" t="s">
        <v>22</v>
      </c>
      <c r="C55" s="10" t="s">
        <v>60</v>
      </c>
      <c r="D55" s="11">
        <v>11</v>
      </c>
      <c r="E55" s="11"/>
      <c r="F55" s="11">
        <v>963</v>
      </c>
      <c r="G55" s="11"/>
      <c r="H55" s="14">
        <f t="shared" si="3"/>
        <v>87.54545454545455</v>
      </c>
    </row>
    <row r="56" spans="2:8" ht="15.75">
      <c r="B56" s="11"/>
      <c r="C56" s="10"/>
      <c r="D56" s="11"/>
      <c r="E56" s="11"/>
      <c r="F56" s="11"/>
      <c r="G56" s="11"/>
      <c r="H56" s="14"/>
    </row>
    <row r="57" spans="2:8" ht="15.75">
      <c r="B57" s="11"/>
      <c r="C57" s="10"/>
      <c r="D57" s="11"/>
      <c r="E57" s="11"/>
      <c r="F57" s="11"/>
      <c r="G57" s="11"/>
      <c r="H57" s="14"/>
    </row>
    <row r="58" spans="2:8" ht="15.75">
      <c r="B58" s="11"/>
      <c r="C58" s="10"/>
      <c r="D58" s="11"/>
      <c r="E58" s="11"/>
      <c r="F58" s="11"/>
      <c r="G58" s="11"/>
      <c r="H58" s="14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  <row r="100" ht="15.75">
      <c r="C100" s="2"/>
    </row>
    <row r="101" ht="15.75">
      <c r="C101" s="2"/>
    </row>
    <row r="102" ht="15.75">
      <c r="C102" s="2"/>
    </row>
    <row r="103" ht="15.75">
      <c r="C103" s="2"/>
    </row>
    <row r="104" ht="15.75">
      <c r="C104" s="2"/>
    </row>
    <row r="105" ht="15.75">
      <c r="C105" s="2"/>
    </row>
    <row r="106" ht="15.75">
      <c r="C106" s="2"/>
    </row>
    <row r="107" ht="15.75">
      <c r="C107" s="2"/>
    </row>
    <row r="108" ht="15.75">
      <c r="C108" s="2"/>
    </row>
    <row r="109" ht="15.75">
      <c r="C109" s="2"/>
    </row>
    <row r="110" ht="15.75">
      <c r="C110" s="2"/>
    </row>
    <row r="111" ht="15.75">
      <c r="C111" s="2"/>
    </row>
    <row r="112" ht="15.75">
      <c r="C112" s="2"/>
    </row>
    <row r="113" ht="15.75">
      <c r="C113" s="2"/>
    </row>
    <row r="114" ht="15.75">
      <c r="C114" s="2"/>
    </row>
    <row r="115" ht="15.75">
      <c r="C115" s="2"/>
    </row>
    <row r="116" ht="15.75">
      <c r="C116" s="2"/>
    </row>
    <row r="117" ht="15.75">
      <c r="C117" s="2"/>
    </row>
    <row r="118" ht="15.75">
      <c r="C118" s="2"/>
    </row>
    <row r="119" ht="15.75">
      <c r="C119" s="2"/>
    </row>
    <row r="120" ht="15.75">
      <c r="C120" s="2"/>
    </row>
    <row r="121" ht="15.75">
      <c r="C121" s="2"/>
    </row>
    <row r="122" ht="15.75">
      <c r="C122" s="2"/>
    </row>
    <row r="123" ht="15.75">
      <c r="C123" s="2"/>
    </row>
    <row r="124" ht="15.75">
      <c r="C124" s="2"/>
    </row>
    <row r="125" ht="15.75">
      <c r="C125" s="2"/>
    </row>
  </sheetData>
  <printOptions gridLines="1" horizontalCentered="1"/>
  <pageMargins left="0.7874015748031497" right="0.7874015748031497" top="0.52" bottom="0.63" header="0.25" footer="0.5118110236220472"/>
  <pageSetup horizontalDpi="300" verticalDpi="300" orientation="portrait" paperSize="9" scale="88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"/>
    </sheetView>
  </sheetViews>
  <sheetFormatPr defaultColWidth="11.00390625" defaultRowHeight="15.75"/>
  <cols>
    <col min="1" max="1" width="2.875" style="0" customWidth="1"/>
    <col min="2" max="2" width="3.875" style="0" customWidth="1"/>
    <col min="3" max="3" width="15.875" style="0" customWidth="1"/>
    <col min="4" max="5" width="3.50390625" style="0" bestFit="1" customWidth="1"/>
    <col min="6" max="6" width="4.625" style="0" customWidth="1"/>
    <col min="7" max="7" width="4.125" style="0" bestFit="1" customWidth="1"/>
  </cols>
  <sheetData>
    <row r="1" spans="1:7" ht="15.75">
      <c r="A1">
        <v>1</v>
      </c>
      <c r="B1" s="11" t="s">
        <v>22</v>
      </c>
      <c r="C1" s="12" t="s">
        <v>23</v>
      </c>
      <c r="D1" s="13">
        <v>888</v>
      </c>
      <c r="E1" s="11">
        <v>680</v>
      </c>
      <c r="F1" s="11"/>
      <c r="G1" s="13">
        <f aca="true" t="shared" si="0" ref="G1:G15">D1-E1</f>
        <v>208</v>
      </c>
    </row>
    <row r="2" spans="1:7" ht="15.75">
      <c r="A2">
        <f>A1+1</f>
        <v>2</v>
      </c>
      <c r="B2" s="11" t="s">
        <v>6</v>
      </c>
      <c r="C2" s="12" t="s">
        <v>43</v>
      </c>
      <c r="D2" s="13">
        <v>873</v>
      </c>
      <c r="E2" s="11">
        <v>724</v>
      </c>
      <c r="F2" s="11"/>
      <c r="G2" s="13">
        <f t="shared" si="0"/>
        <v>149</v>
      </c>
    </row>
    <row r="3" spans="1:7" ht="15.75">
      <c r="A3">
        <f aca="true" t="shared" si="1" ref="A3:A18">A2+1</f>
        <v>3</v>
      </c>
      <c r="B3" s="11" t="s">
        <v>6</v>
      </c>
      <c r="C3" s="10" t="s">
        <v>44</v>
      </c>
      <c r="D3" s="11">
        <v>866</v>
      </c>
      <c r="E3" s="11">
        <v>719</v>
      </c>
      <c r="F3" s="11"/>
      <c r="G3" s="13">
        <f t="shared" si="0"/>
        <v>147</v>
      </c>
    </row>
    <row r="4" spans="1:7" ht="15.75">
      <c r="A4">
        <f t="shared" si="1"/>
        <v>4</v>
      </c>
      <c r="B4" s="11" t="s">
        <v>14</v>
      </c>
      <c r="C4" s="10" t="s">
        <v>24</v>
      </c>
      <c r="D4" s="11">
        <v>800</v>
      </c>
      <c r="E4" s="11">
        <v>693</v>
      </c>
      <c r="F4" s="11"/>
      <c r="G4" s="13">
        <f t="shared" si="0"/>
        <v>107</v>
      </c>
    </row>
    <row r="5" spans="1:7" ht="15.75">
      <c r="A5">
        <f t="shared" si="1"/>
        <v>5</v>
      </c>
      <c r="B5" s="11" t="s">
        <v>14</v>
      </c>
      <c r="C5" s="10" t="s">
        <v>50</v>
      </c>
      <c r="D5" s="11">
        <v>810</v>
      </c>
      <c r="E5" s="11">
        <v>705</v>
      </c>
      <c r="F5" s="11"/>
      <c r="G5" s="13">
        <f t="shared" si="0"/>
        <v>105</v>
      </c>
    </row>
    <row r="6" spans="1:7" ht="15.75">
      <c r="A6">
        <f t="shared" si="1"/>
        <v>6</v>
      </c>
      <c r="B6" s="11" t="s">
        <v>22</v>
      </c>
      <c r="C6" s="10" t="s">
        <v>26</v>
      </c>
      <c r="D6" s="11">
        <v>814</v>
      </c>
      <c r="E6" s="11">
        <v>733</v>
      </c>
      <c r="F6" s="11"/>
      <c r="G6" s="13">
        <f t="shared" si="0"/>
        <v>81</v>
      </c>
    </row>
    <row r="7" spans="1:7" ht="15.75">
      <c r="A7">
        <f t="shared" si="1"/>
        <v>7</v>
      </c>
      <c r="B7" s="11" t="s">
        <v>22</v>
      </c>
      <c r="C7" s="10" t="s">
        <v>56</v>
      </c>
      <c r="D7" s="13">
        <v>894</v>
      </c>
      <c r="E7" s="11">
        <v>821</v>
      </c>
      <c r="F7" s="11"/>
      <c r="G7" s="13">
        <f t="shared" si="0"/>
        <v>73</v>
      </c>
    </row>
    <row r="8" spans="1:7" ht="15.75">
      <c r="A8">
        <f t="shared" si="1"/>
        <v>8</v>
      </c>
      <c r="B8" s="11" t="s">
        <v>33</v>
      </c>
      <c r="C8" s="10" t="s">
        <v>10</v>
      </c>
      <c r="D8" s="13">
        <v>919</v>
      </c>
      <c r="E8" s="11">
        <v>848</v>
      </c>
      <c r="F8" s="11"/>
      <c r="G8" s="13">
        <f t="shared" si="0"/>
        <v>71</v>
      </c>
    </row>
    <row r="9" spans="1:7" ht="15.75">
      <c r="A9">
        <f t="shared" si="1"/>
        <v>9</v>
      </c>
      <c r="B9" s="11" t="s">
        <v>22</v>
      </c>
      <c r="C9" s="10" t="s">
        <v>55</v>
      </c>
      <c r="D9" s="11">
        <v>877</v>
      </c>
      <c r="E9" s="11">
        <v>816</v>
      </c>
      <c r="F9" s="11"/>
      <c r="G9" s="13">
        <f t="shared" si="0"/>
        <v>61</v>
      </c>
    </row>
    <row r="10" spans="1:7" ht="15.75">
      <c r="A10">
        <f t="shared" si="1"/>
        <v>10</v>
      </c>
      <c r="B10" s="11" t="s">
        <v>33</v>
      </c>
      <c r="C10" s="10" t="s">
        <v>37</v>
      </c>
      <c r="D10" s="11">
        <v>860</v>
      </c>
      <c r="E10" s="11">
        <v>801</v>
      </c>
      <c r="F10" s="11"/>
      <c r="G10" s="13">
        <f t="shared" si="0"/>
        <v>59</v>
      </c>
    </row>
    <row r="11" spans="1:7" ht="15.75">
      <c r="A11">
        <f t="shared" si="1"/>
        <v>11</v>
      </c>
      <c r="B11" s="11" t="s">
        <v>22</v>
      </c>
      <c r="C11" s="10" t="s">
        <v>57</v>
      </c>
      <c r="D11" s="13">
        <v>803</v>
      </c>
      <c r="E11" s="11">
        <v>757</v>
      </c>
      <c r="F11" s="11"/>
      <c r="G11" s="13">
        <f t="shared" si="0"/>
        <v>46</v>
      </c>
    </row>
    <row r="12" spans="1:7" ht="15.75">
      <c r="A12">
        <f t="shared" si="1"/>
        <v>12</v>
      </c>
      <c r="B12" s="11" t="s">
        <v>14</v>
      </c>
      <c r="C12" s="10" t="s">
        <v>25</v>
      </c>
      <c r="D12" s="13">
        <v>761</v>
      </c>
      <c r="E12" s="11">
        <v>717</v>
      </c>
      <c r="F12" s="11"/>
      <c r="G12" s="13">
        <f t="shared" si="0"/>
        <v>44</v>
      </c>
    </row>
    <row r="13" spans="1:7" ht="15.75">
      <c r="A13">
        <f t="shared" si="1"/>
        <v>13</v>
      </c>
      <c r="B13" s="11" t="s">
        <v>6</v>
      </c>
      <c r="C13" s="10" t="s">
        <v>11</v>
      </c>
      <c r="D13" s="13">
        <v>740</v>
      </c>
      <c r="E13" s="11">
        <v>703</v>
      </c>
      <c r="F13" s="11"/>
      <c r="G13" s="13">
        <f t="shared" si="0"/>
        <v>37</v>
      </c>
    </row>
    <row r="14" spans="1:7" ht="15.75">
      <c r="A14">
        <f t="shared" si="1"/>
        <v>14</v>
      </c>
      <c r="B14" s="11" t="s">
        <v>14</v>
      </c>
      <c r="C14" s="12" t="s">
        <v>27</v>
      </c>
      <c r="D14" s="13">
        <v>858</v>
      </c>
      <c r="E14" s="11">
        <v>824</v>
      </c>
      <c r="F14" s="11"/>
      <c r="G14" s="13">
        <f t="shared" si="0"/>
        <v>34</v>
      </c>
    </row>
    <row r="15" spans="1:7" ht="15.75">
      <c r="A15">
        <f t="shared" si="1"/>
        <v>15</v>
      </c>
      <c r="B15" s="11" t="s">
        <v>33</v>
      </c>
      <c r="C15" s="20" t="s">
        <v>62</v>
      </c>
      <c r="D15" s="11">
        <v>836</v>
      </c>
      <c r="E15" s="11">
        <v>803</v>
      </c>
      <c r="F15" s="11"/>
      <c r="G15" s="13">
        <f t="shared" si="0"/>
        <v>33</v>
      </c>
    </row>
    <row r="16" spans="1:7" ht="15.75">
      <c r="A16">
        <f t="shared" si="1"/>
        <v>16</v>
      </c>
      <c r="B16" s="11" t="s">
        <v>6</v>
      </c>
      <c r="C16" s="10" t="s">
        <v>8</v>
      </c>
      <c r="D16" s="13">
        <v>697</v>
      </c>
      <c r="E16" s="11">
        <v>669</v>
      </c>
      <c r="F16" s="11"/>
      <c r="G16" s="13">
        <f aca="true" t="shared" si="2" ref="G16:G28">D16-E16</f>
        <v>28</v>
      </c>
    </row>
    <row r="17" spans="1:7" ht="15.75">
      <c r="A17">
        <f t="shared" si="1"/>
        <v>17</v>
      </c>
      <c r="B17" s="11" t="s">
        <v>33</v>
      </c>
      <c r="C17" s="20" t="s">
        <v>39</v>
      </c>
      <c r="D17" s="13">
        <v>858</v>
      </c>
      <c r="E17" s="11">
        <v>831</v>
      </c>
      <c r="F17" s="11"/>
      <c r="G17" s="13">
        <f>D17-E17</f>
        <v>27</v>
      </c>
    </row>
    <row r="18" spans="1:7" ht="15.75">
      <c r="A18">
        <f t="shared" si="1"/>
        <v>18</v>
      </c>
      <c r="B18" s="11" t="s">
        <v>22</v>
      </c>
      <c r="C18" s="10" t="s">
        <v>59</v>
      </c>
      <c r="D18" s="13">
        <v>805</v>
      </c>
      <c r="E18" s="11">
        <v>779</v>
      </c>
      <c r="F18" s="11"/>
      <c r="G18" s="13">
        <f aca="true" t="shared" si="3" ref="G18:G24">D18-E18</f>
        <v>26</v>
      </c>
    </row>
    <row r="19" spans="1:7" ht="15.75">
      <c r="A19">
        <f aca="true" t="shared" si="4" ref="A19:A34">A18+1</f>
        <v>19</v>
      </c>
      <c r="B19" s="11" t="s">
        <v>33</v>
      </c>
      <c r="C19" s="20" t="s">
        <v>34</v>
      </c>
      <c r="D19" s="13">
        <v>874</v>
      </c>
      <c r="E19" s="11">
        <v>849</v>
      </c>
      <c r="F19" s="11"/>
      <c r="G19" s="13">
        <f t="shared" si="2"/>
        <v>25</v>
      </c>
    </row>
    <row r="20" spans="1:7" ht="15.75">
      <c r="A20">
        <f t="shared" si="4"/>
        <v>20</v>
      </c>
      <c r="B20" s="11" t="s">
        <v>33</v>
      </c>
      <c r="C20" s="20" t="s">
        <v>64</v>
      </c>
      <c r="D20" s="13">
        <v>882</v>
      </c>
      <c r="E20" s="11">
        <v>863</v>
      </c>
      <c r="F20" s="11"/>
      <c r="G20" s="13">
        <f t="shared" si="3"/>
        <v>19</v>
      </c>
    </row>
    <row r="21" spans="1:7" ht="15.75">
      <c r="A21">
        <f t="shared" si="4"/>
        <v>21</v>
      </c>
      <c r="B21" s="11" t="s">
        <v>14</v>
      </c>
      <c r="C21" s="10" t="s">
        <v>15</v>
      </c>
      <c r="D21" s="13">
        <v>881</v>
      </c>
      <c r="E21" s="11">
        <v>862</v>
      </c>
      <c r="F21" s="11"/>
      <c r="G21" s="13">
        <f t="shared" si="2"/>
        <v>19</v>
      </c>
    </row>
    <row r="22" spans="1:7" ht="15.75">
      <c r="A22">
        <f t="shared" si="4"/>
        <v>22</v>
      </c>
      <c r="B22" s="11" t="s">
        <v>6</v>
      </c>
      <c r="C22" s="15" t="s">
        <v>18</v>
      </c>
      <c r="D22" s="11">
        <v>882</v>
      </c>
      <c r="E22" s="11">
        <v>866</v>
      </c>
      <c r="F22" s="11"/>
      <c r="G22" s="13">
        <f t="shared" si="2"/>
        <v>16</v>
      </c>
    </row>
    <row r="23" spans="1:7" ht="15.75">
      <c r="A23">
        <f t="shared" si="4"/>
        <v>23</v>
      </c>
      <c r="B23" s="11" t="s">
        <v>22</v>
      </c>
      <c r="C23" s="10" t="s">
        <v>29</v>
      </c>
      <c r="D23" s="13">
        <v>836</v>
      </c>
      <c r="E23" s="11">
        <v>821</v>
      </c>
      <c r="F23" s="11"/>
      <c r="G23" s="13">
        <f t="shared" si="3"/>
        <v>15</v>
      </c>
    </row>
    <row r="24" spans="1:7" ht="15.75">
      <c r="A24">
        <f t="shared" si="4"/>
        <v>24</v>
      </c>
      <c r="B24" s="11" t="s">
        <v>14</v>
      </c>
      <c r="C24" s="10" t="s">
        <v>16</v>
      </c>
      <c r="D24" s="13">
        <v>820</v>
      </c>
      <c r="E24" s="11">
        <v>810</v>
      </c>
      <c r="F24" s="11"/>
      <c r="G24" s="13">
        <f t="shared" si="3"/>
        <v>10</v>
      </c>
    </row>
    <row r="25" spans="1:7" ht="15.75">
      <c r="A25">
        <f t="shared" si="4"/>
        <v>25</v>
      </c>
      <c r="B25" s="11" t="s">
        <v>33</v>
      </c>
      <c r="C25" s="12" t="s">
        <v>35</v>
      </c>
      <c r="D25" s="13">
        <v>885</v>
      </c>
      <c r="E25" s="11">
        <v>881</v>
      </c>
      <c r="F25" s="11"/>
      <c r="G25" s="13">
        <f>D25-E25</f>
        <v>4</v>
      </c>
    </row>
    <row r="26" spans="1:7" ht="15.75">
      <c r="A26">
        <f t="shared" si="4"/>
        <v>26</v>
      </c>
      <c r="B26" s="11" t="s">
        <v>6</v>
      </c>
      <c r="C26" s="10" t="s">
        <v>9</v>
      </c>
      <c r="D26" s="13">
        <v>793</v>
      </c>
      <c r="E26" s="11">
        <v>790</v>
      </c>
      <c r="F26" s="11"/>
      <c r="G26" s="13">
        <f t="shared" si="2"/>
        <v>3</v>
      </c>
    </row>
    <row r="27" spans="1:7" ht="15.75">
      <c r="A27" s="8">
        <f t="shared" si="4"/>
        <v>27</v>
      </c>
      <c r="B27" s="11" t="s">
        <v>14</v>
      </c>
      <c r="C27" s="10" t="s">
        <v>19</v>
      </c>
      <c r="D27" s="13">
        <v>780</v>
      </c>
      <c r="E27" s="11">
        <v>789</v>
      </c>
      <c r="F27" s="11"/>
      <c r="G27" s="13">
        <f t="shared" si="2"/>
        <v>-9</v>
      </c>
    </row>
    <row r="28" spans="1:7" ht="15.75">
      <c r="A28">
        <f t="shared" si="4"/>
        <v>28</v>
      </c>
      <c r="B28" s="11" t="s">
        <v>33</v>
      </c>
      <c r="C28" s="10" t="s">
        <v>66</v>
      </c>
      <c r="D28" s="13">
        <v>865</v>
      </c>
      <c r="E28" s="11">
        <v>875</v>
      </c>
      <c r="F28" s="11"/>
      <c r="G28" s="13">
        <f t="shared" si="2"/>
        <v>-10</v>
      </c>
    </row>
    <row r="29" spans="1:7" ht="15.75">
      <c r="A29">
        <f t="shared" si="4"/>
        <v>29</v>
      </c>
      <c r="B29" s="11" t="s">
        <v>6</v>
      </c>
      <c r="C29" s="10" t="s">
        <v>46</v>
      </c>
      <c r="D29" s="13">
        <v>792</v>
      </c>
      <c r="E29" s="11">
        <v>803</v>
      </c>
      <c r="F29" s="11"/>
      <c r="G29" s="13">
        <f aca="true" t="shared" si="5" ref="G29:G34">D29-E29</f>
        <v>-11</v>
      </c>
    </row>
    <row r="30" spans="1:7" ht="15.75">
      <c r="A30">
        <f t="shared" si="4"/>
        <v>30</v>
      </c>
      <c r="B30" s="11" t="s">
        <v>6</v>
      </c>
      <c r="C30" s="10" t="s">
        <v>7</v>
      </c>
      <c r="D30" s="13">
        <v>755</v>
      </c>
      <c r="E30" s="11">
        <v>766</v>
      </c>
      <c r="F30" s="11"/>
      <c r="G30" s="13">
        <f t="shared" si="5"/>
        <v>-11</v>
      </c>
    </row>
    <row r="31" spans="1:7" ht="15.75">
      <c r="A31">
        <f t="shared" si="4"/>
        <v>31</v>
      </c>
      <c r="B31" s="11" t="s">
        <v>14</v>
      </c>
      <c r="C31" s="10" t="s">
        <v>52</v>
      </c>
      <c r="D31" s="13">
        <v>735</v>
      </c>
      <c r="E31" s="11">
        <v>746</v>
      </c>
      <c r="F31" s="11"/>
      <c r="G31" s="13">
        <f t="shared" si="5"/>
        <v>-11</v>
      </c>
    </row>
    <row r="32" spans="1:7" ht="15.75">
      <c r="A32">
        <f t="shared" si="4"/>
        <v>32</v>
      </c>
      <c r="B32" s="11" t="s">
        <v>14</v>
      </c>
      <c r="C32" s="10" t="s">
        <v>30</v>
      </c>
      <c r="D32" s="13">
        <v>728</v>
      </c>
      <c r="E32" s="11">
        <v>740</v>
      </c>
      <c r="F32" s="11"/>
      <c r="G32" s="13">
        <f t="shared" si="5"/>
        <v>-12</v>
      </c>
    </row>
    <row r="33" spans="1:7" ht="15.75">
      <c r="A33">
        <f t="shared" si="4"/>
        <v>33</v>
      </c>
      <c r="B33" s="11" t="s">
        <v>22</v>
      </c>
      <c r="C33" s="10" t="s">
        <v>28</v>
      </c>
      <c r="D33" s="13">
        <v>747</v>
      </c>
      <c r="E33" s="11">
        <v>764</v>
      </c>
      <c r="F33" s="11"/>
      <c r="G33" s="13">
        <f t="shared" si="5"/>
        <v>-17</v>
      </c>
    </row>
    <row r="34" spans="1:7" ht="15.75">
      <c r="A34">
        <f t="shared" si="4"/>
        <v>34</v>
      </c>
      <c r="B34" s="11" t="s">
        <v>33</v>
      </c>
      <c r="C34" s="20" t="s">
        <v>38</v>
      </c>
      <c r="D34" s="13">
        <v>822</v>
      </c>
      <c r="E34" s="11">
        <v>841</v>
      </c>
      <c r="F34" s="11"/>
      <c r="G34" s="13">
        <f t="shared" si="5"/>
        <v>-19</v>
      </c>
    </row>
    <row r="35" spans="1:7" ht="15.75">
      <c r="A35">
        <f aca="true" t="shared" si="6" ref="A35:A50">A34+1</f>
        <v>35</v>
      </c>
      <c r="B35" s="11" t="s">
        <v>14</v>
      </c>
      <c r="C35" s="16" t="s">
        <v>53</v>
      </c>
      <c r="D35" s="13">
        <v>773</v>
      </c>
      <c r="E35" s="11">
        <v>793</v>
      </c>
      <c r="F35" s="11"/>
      <c r="G35" s="13">
        <f aca="true" t="shared" si="7" ref="G35:G43">D35-E35</f>
        <v>-20</v>
      </c>
    </row>
    <row r="36" spans="1:7" ht="15.75">
      <c r="A36">
        <f t="shared" si="6"/>
        <v>36</v>
      </c>
      <c r="B36" s="11" t="s">
        <v>33</v>
      </c>
      <c r="C36" s="10" t="s">
        <v>65</v>
      </c>
      <c r="D36" s="13">
        <v>898</v>
      </c>
      <c r="E36" s="11">
        <v>919</v>
      </c>
      <c r="F36" s="11"/>
      <c r="G36" s="13">
        <f t="shared" si="7"/>
        <v>-21</v>
      </c>
    </row>
    <row r="37" spans="1:7" ht="15.75">
      <c r="A37">
        <f t="shared" si="6"/>
        <v>37</v>
      </c>
      <c r="B37" s="11" t="s">
        <v>33</v>
      </c>
      <c r="C37" s="16" t="s">
        <v>12</v>
      </c>
      <c r="D37" s="13">
        <v>789</v>
      </c>
      <c r="E37" s="11">
        <v>810</v>
      </c>
      <c r="F37" s="11"/>
      <c r="G37" s="13">
        <f t="shared" si="7"/>
        <v>-21</v>
      </c>
    </row>
    <row r="38" spans="1:7" ht="15.75">
      <c r="A38">
        <f t="shared" si="6"/>
        <v>38</v>
      </c>
      <c r="B38" s="11" t="s">
        <v>33</v>
      </c>
      <c r="C38" s="10" t="s">
        <v>63</v>
      </c>
      <c r="D38" s="13">
        <v>827</v>
      </c>
      <c r="E38" s="11">
        <v>853</v>
      </c>
      <c r="F38" s="11"/>
      <c r="G38" s="13">
        <f t="shared" si="7"/>
        <v>-26</v>
      </c>
    </row>
    <row r="39" spans="1:7" ht="15.75">
      <c r="A39">
        <f t="shared" si="6"/>
        <v>39</v>
      </c>
      <c r="B39" s="11" t="s">
        <v>14</v>
      </c>
      <c r="C39" s="16" t="s">
        <v>54</v>
      </c>
      <c r="D39" s="13">
        <v>702</v>
      </c>
      <c r="E39" s="11">
        <v>728</v>
      </c>
      <c r="F39" s="11"/>
      <c r="G39" s="13">
        <f t="shared" si="7"/>
        <v>-26</v>
      </c>
    </row>
    <row r="40" spans="1:7" ht="15.75">
      <c r="A40">
        <f t="shared" si="6"/>
        <v>40</v>
      </c>
      <c r="B40" s="11" t="s">
        <v>6</v>
      </c>
      <c r="C40" s="10" t="s">
        <v>45</v>
      </c>
      <c r="D40" s="13">
        <v>786</v>
      </c>
      <c r="E40" s="11">
        <v>815</v>
      </c>
      <c r="F40" s="11"/>
      <c r="G40" s="13">
        <f t="shared" si="7"/>
        <v>-29</v>
      </c>
    </row>
    <row r="41" spans="1:7" ht="15.75">
      <c r="A41">
        <f t="shared" si="6"/>
        <v>41</v>
      </c>
      <c r="B41" s="11" t="s">
        <v>22</v>
      </c>
      <c r="C41" s="10" t="s">
        <v>58</v>
      </c>
      <c r="D41" s="13">
        <v>850</v>
      </c>
      <c r="E41" s="11">
        <v>887</v>
      </c>
      <c r="F41" s="11"/>
      <c r="G41" s="13">
        <f t="shared" si="7"/>
        <v>-37</v>
      </c>
    </row>
    <row r="42" spans="1:7" ht="15.75">
      <c r="A42">
        <f t="shared" si="6"/>
        <v>42</v>
      </c>
      <c r="B42" s="11" t="s">
        <v>6</v>
      </c>
      <c r="C42" s="16" t="s">
        <v>20</v>
      </c>
      <c r="D42" s="13">
        <v>681</v>
      </c>
      <c r="E42" s="11">
        <v>720</v>
      </c>
      <c r="F42" s="11"/>
      <c r="G42" s="13">
        <f t="shared" si="7"/>
        <v>-39</v>
      </c>
    </row>
    <row r="43" spans="1:7" ht="15.75">
      <c r="A43">
        <f t="shared" si="6"/>
        <v>43</v>
      </c>
      <c r="B43" s="11" t="s">
        <v>14</v>
      </c>
      <c r="C43" s="10" t="s">
        <v>51</v>
      </c>
      <c r="D43" s="13">
        <v>683</v>
      </c>
      <c r="E43" s="11">
        <v>735</v>
      </c>
      <c r="F43" s="11"/>
      <c r="G43" s="13">
        <f t="shared" si="7"/>
        <v>-52</v>
      </c>
    </row>
    <row r="44" spans="1:7" ht="15.75">
      <c r="A44">
        <f t="shared" si="6"/>
        <v>44</v>
      </c>
      <c r="B44" s="11" t="s">
        <v>22</v>
      </c>
      <c r="C44" s="16" t="s">
        <v>31</v>
      </c>
      <c r="D44" s="13">
        <v>717</v>
      </c>
      <c r="E44" s="11">
        <v>775</v>
      </c>
      <c r="F44" s="11"/>
      <c r="G44" s="13">
        <f aca="true" t="shared" si="8" ref="G44:G55">D44-E44</f>
        <v>-58</v>
      </c>
    </row>
    <row r="45" spans="1:7" ht="15.75">
      <c r="A45">
        <f t="shared" si="6"/>
        <v>45</v>
      </c>
      <c r="B45" s="11" t="s">
        <v>33</v>
      </c>
      <c r="C45" s="16" t="s">
        <v>67</v>
      </c>
      <c r="D45" s="13">
        <v>831</v>
      </c>
      <c r="E45" s="11">
        <v>893</v>
      </c>
      <c r="F45" s="11"/>
      <c r="G45" s="13">
        <f t="shared" si="8"/>
        <v>-62</v>
      </c>
    </row>
    <row r="46" spans="1:7" ht="15.75">
      <c r="A46">
        <f t="shared" si="6"/>
        <v>46</v>
      </c>
      <c r="B46" s="11" t="s">
        <v>6</v>
      </c>
      <c r="C46" s="10" t="s">
        <v>17</v>
      </c>
      <c r="D46" s="13">
        <v>734</v>
      </c>
      <c r="E46" s="11">
        <v>796</v>
      </c>
      <c r="F46" s="11"/>
      <c r="G46" s="13">
        <f t="shared" si="8"/>
        <v>-62</v>
      </c>
    </row>
    <row r="47" spans="1:7" ht="15.75">
      <c r="A47">
        <f t="shared" si="6"/>
        <v>47</v>
      </c>
      <c r="B47" s="11" t="s">
        <v>22</v>
      </c>
      <c r="C47" s="10" t="s">
        <v>40</v>
      </c>
      <c r="D47" s="13">
        <v>785</v>
      </c>
      <c r="E47" s="11">
        <v>848</v>
      </c>
      <c r="F47" s="11"/>
      <c r="G47" s="13">
        <f t="shared" si="8"/>
        <v>-63</v>
      </c>
    </row>
    <row r="48" spans="1:7" ht="15.75">
      <c r="A48">
        <f t="shared" si="6"/>
        <v>48</v>
      </c>
      <c r="B48" s="11" t="s">
        <v>14</v>
      </c>
      <c r="C48" s="10" t="s">
        <v>21</v>
      </c>
      <c r="D48" s="13">
        <v>820</v>
      </c>
      <c r="E48" s="11">
        <v>884</v>
      </c>
      <c r="F48" s="11"/>
      <c r="G48" s="13">
        <f t="shared" si="8"/>
        <v>-64</v>
      </c>
    </row>
    <row r="49" spans="1:7" ht="15.75">
      <c r="A49">
        <f t="shared" si="6"/>
        <v>49</v>
      </c>
      <c r="B49" s="11" t="s">
        <v>6</v>
      </c>
      <c r="C49" s="10" t="s">
        <v>13</v>
      </c>
      <c r="D49" s="13">
        <v>716</v>
      </c>
      <c r="E49" s="11">
        <v>788</v>
      </c>
      <c r="F49" s="11"/>
      <c r="G49" s="13">
        <f t="shared" si="8"/>
        <v>-72</v>
      </c>
    </row>
    <row r="50" spans="1:7" ht="15.75">
      <c r="A50">
        <f t="shared" si="6"/>
        <v>50</v>
      </c>
      <c r="B50" s="11" t="s">
        <v>22</v>
      </c>
      <c r="C50" s="16" t="s">
        <v>32</v>
      </c>
      <c r="D50" s="13">
        <v>729</v>
      </c>
      <c r="E50" s="11">
        <v>805</v>
      </c>
      <c r="F50" s="11"/>
      <c r="G50" s="13">
        <f t="shared" si="8"/>
        <v>-76</v>
      </c>
    </row>
    <row r="51" spans="1:7" ht="15.75">
      <c r="A51">
        <f>A50+1</f>
        <v>51</v>
      </c>
      <c r="B51" s="11" t="s">
        <v>33</v>
      </c>
      <c r="C51" s="17" t="s">
        <v>41</v>
      </c>
      <c r="D51" s="13">
        <v>778</v>
      </c>
      <c r="E51" s="11">
        <v>857</v>
      </c>
      <c r="F51" s="11"/>
      <c r="G51" s="13">
        <f t="shared" si="8"/>
        <v>-79</v>
      </c>
    </row>
    <row r="52" spans="1:7" ht="15.75">
      <c r="A52">
        <f>A51+1</f>
        <v>52</v>
      </c>
      <c r="B52" s="11" t="s">
        <v>22</v>
      </c>
      <c r="C52" s="10" t="s">
        <v>60</v>
      </c>
      <c r="D52" s="13">
        <v>847</v>
      </c>
      <c r="E52" s="11">
        <v>963</v>
      </c>
      <c r="F52" s="11"/>
      <c r="G52" s="13">
        <f t="shared" si="8"/>
        <v>-116</v>
      </c>
    </row>
    <row r="53" spans="1:7" ht="15.75">
      <c r="A53">
        <f>A52+1</f>
        <v>53</v>
      </c>
      <c r="B53" s="11" t="s">
        <v>14</v>
      </c>
      <c r="C53" s="17" t="s">
        <v>36</v>
      </c>
      <c r="D53" s="13">
        <v>713</v>
      </c>
      <c r="E53" s="11">
        <v>838</v>
      </c>
      <c r="F53" s="11"/>
      <c r="G53" s="13">
        <f t="shared" si="8"/>
        <v>-125</v>
      </c>
    </row>
    <row r="54" spans="1:7" ht="15.75">
      <c r="A54">
        <f>A53+1</f>
        <v>54</v>
      </c>
      <c r="B54" s="11" t="s">
        <v>22</v>
      </c>
      <c r="C54" s="17" t="s">
        <v>61</v>
      </c>
      <c r="D54" s="13">
        <v>771</v>
      </c>
      <c r="E54" s="11">
        <v>914</v>
      </c>
      <c r="F54" s="11"/>
      <c r="G54" s="13">
        <f t="shared" si="8"/>
        <v>-143</v>
      </c>
    </row>
    <row r="55" spans="1:7" ht="15.75">
      <c r="A55">
        <f>A54+1</f>
        <v>55</v>
      </c>
      <c r="B55" s="11" t="s">
        <v>6</v>
      </c>
      <c r="C55" s="17" t="s">
        <v>47</v>
      </c>
      <c r="D55" s="13">
        <v>642</v>
      </c>
      <c r="E55" s="11">
        <v>798</v>
      </c>
      <c r="F55" s="11"/>
      <c r="G55" s="13">
        <f t="shared" si="8"/>
        <v>-156</v>
      </c>
    </row>
    <row r="56" spans="2:7" ht="15.75">
      <c r="B56" s="11"/>
      <c r="C56" s="10"/>
      <c r="D56" s="11"/>
      <c r="E56" s="11"/>
      <c r="F56" s="11"/>
      <c r="G56" s="11"/>
    </row>
    <row r="57" spans="2:7" ht="15.75">
      <c r="B57" s="11"/>
      <c r="C57" s="10"/>
      <c r="D57" s="11"/>
      <c r="E57" s="11"/>
      <c r="F57" s="11"/>
      <c r="G57" s="13"/>
    </row>
    <row r="58" spans="2:7" ht="15.75">
      <c r="B58" s="11"/>
      <c r="C58" s="10"/>
      <c r="D58" s="11"/>
      <c r="E58" s="11"/>
      <c r="F58" s="11"/>
      <c r="G58" s="13"/>
    </row>
  </sheetData>
  <printOptions gridLines="1" horizontalCentered="1"/>
  <pageMargins left="0.7874015748031497" right="0.7874015748031497" top="0.45" bottom="0.65" header="0.08" footer="0.59"/>
  <pageSetup horizontalDpi="300" verticalDpi="300" orientation="portrait" paperSize="9" scale="88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11.00390625" defaultRowHeight="15.75"/>
  <cols>
    <col min="1" max="1" width="3.25390625" style="1" customWidth="1"/>
    <col min="2" max="2" width="5.25390625" style="1" customWidth="1"/>
    <col min="3" max="3" width="18.125" style="0" customWidth="1"/>
    <col min="4" max="4" width="6.75390625" style="0" customWidth="1"/>
    <col min="5" max="5" width="5.50390625" style="0" customWidth="1"/>
    <col min="6" max="6" width="5.00390625" style="0" customWidth="1"/>
    <col min="7" max="7" width="7.875" style="0" customWidth="1"/>
    <col min="8" max="8" width="8.125" style="0" customWidth="1"/>
    <col min="9" max="9" width="9.00390625" style="0" customWidth="1"/>
    <col min="10" max="10" width="8.875" style="0" customWidth="1"/>
    <col min="11" max="11" width="6.125" style="0" customWidth="1"/>
    <col min="12" max="12" width="4.125" style="0" bestFit="1" customWidth="1"/>
  </cols>
  <sheetData>
    <row r="1" spans="1:12" ht="25.5" customHeight="1">
      <c r="A1" s="4" t="s">
        <v>42</v>
      </c>
      <c r="B1" s="4" t="s">
        <v>0</v>
      </c>
      <c r="C1" s="3" t="s">
        <v>49</v>
      </c>
      <c r="D1" s="9" t="s">
        <v>1</v>
      </c>
      <c r="E1" s="9" t="s">
        <v>48</v>
      </c>
      <c r="F1" s="9" t="s">
        <v>2</v>
      </c>
      <c r="G1" s="9" t="s">
        <v>3</v>
      </c>
      <c r="H1" s="5" t="s">
        <v>4</v>
      </c>
      <c r="I1" s="21" t="s">
        <v>5</v>
      </c>
      <c r="J1" s="5" t="s">
        <v>68</v>
      </c>
      <c r="K1" s="21" t="s">
        <v>69</v>
      </c>
      <c r="L1" s="5"/>
    </row>
    <row r="2" spans="1:12" ht="15.75">
      <c r="A2" s="1">
        <v>1</v>
      </c>
      <c r="B2" s="11" t="s">
        <v>6</v>
      </c>
      <c r="C2" s="10" t="s">
        <v>44</v>
      </c>
      <c r="D2" s="11">
        <f aca="true" t="shared" si="0" ref="D2:D12">E2+F2</f>
        <v>18</v>
      </c>
      <c r="E2" s="11">
        <v>9</v>
      </c>
      <c r="F2" s="11">
        <v>9</v>
      </c>
      <c r="G2" s="11">
        <v>0</v>
      </c>
      <c r="H2" s="11">
        <v>866</v>
      </c>
      <c r="I2" s="11">
        <v>719</v>
      </c>
      <c r="J2" s="14">
        <f aca="true" t="shared" si="1" ref="J2:J12">H2/E2</f>
        <v>96.22222222222223</v>
      </c>
      <c r="K2" s="14">
        <f aca="true" t="shared" si="2" ref="K2:K12">I2/E2</f>
        <v>79.88888888888889</v>
      </c>
      <c r="L2" s="13">
        <f aca="true" t="shared" si="3" ref="L2:L17">H2-I2</f>
        <v>147</v>
      </c>
    </row>
    <row r="3" spans="1:12" ht="15.75">
      <c r="A3" s="1">
        <f>A2+1</f>
        <v>2</v>
      </c>
      <c r="B3" s="11" t="s">
        <v>22</v>
      </c>
      <c r="C3" s="12" t="s">
        <v>23</v>
      </c>
      <c r="D3" s="11">
        <f t="shared" si="0"/>
        <v>21</v>
      </c>
      <c r="E3" s="11">
        <v>11</v>
      </c>
      <c r="F3" s="11">
        <v>10</v>
      </c>
      <c r="G3" s="11">
        <v>1</v>
      </c>
      <c r="H3" s="13">
        <v>888</v>
      </c>
      <c r="I3" s="11">
        <v>680</v>
      </c>
      <c r="J3" s="14">
        <f t="shared" si="1"/>
        <v>80.72727272727273</v>
      </c>
      <c r="K3" s="14">
        <f t="shared" si="2"/>
        <v>61.81818181818182</v>
      </c>
      <c r="L3" s="13">
        <f t="shared" si="3"/>
        <v>208</v>
      </c>
    </row>
    <row r="4" spans="1:12" ht="15.75">
      <c r="A4" s="1">
        <f aca="true" t="shared" si="4" ref="A4:A19">A3+1</f>
        <v>3</v>
      </c>
      <c r="B4" s="11" t="s">
        <v>22</v>
      </c>
      <c r="C4" s="10" t="s">
        <v>26</v>
      </c>
      <c r="D4" s="11">
        <f t="shared" si="0"/>
        <v>21</v>
      </c>
      <c r="E4" s="11">
        <v>11</v>
      </c>
      <c r="F4" s="11">
        <v>10</v>
      </c>
      <c r="G4" s="11">
        <v>1</v>
      </c>
      <c r="H4" s="11">
        <v>814</v>
      </c>
      <c r="I4" s="11">
        <v>733</v>
      </c>
      <c r="J4" s="14">
        <f t="shared" si="1"/>
        <v>74</v>
      </c>
      <c r="K4" s="14">
        <f t="shared" si="2"/>
        <v>66.63636363636364</v>
      </c>
      <c r="L4" s="13">
        <f t="shared" si="3"/>
        <v>81</v>
      </c>
    </row>
    <row r="5" spans="1:12" ht="15.75">
      <c r="A5" s="1">
        <f t="shared" si="4"/>
        <v>4</v>
      </c>
      <c r="B5" s="11" t="s">
        <v>6</v>
      </c>
      <c r="C5" s="12" t="s">
        <v>43</v>
      </c>
      <c r="D5" s="11">
        <f t="shared" si="0"/>
        <v>19</v>
      </c>
      <c r="E5" s="11">
        <v>10</v>
      </c>
      <c r="F5" s="11">
        <v>9</v>
      </c>
      <c r="G5" s="11">
        <v>1</v>
      </c>
      <c r="H5" s="13">
        <v>873</v>
      </c>
      <c r="I5" s="11">
        <v>724</v>
      </c>
      <c r="J5" s="14">
        <f t="shared" si="1"/>
        <v>87.3</v>
      </c>
      <c r="K5" s="14">
        <f t="shared" si="2"/>
        <v>72.4</v>
      </c>
      <c r="L5" s="13">
        <f t="shared" si="3"/>
        <v>149</v>
      </c>
    </row>
    <row r="6" spans="1:12" ht="15.75">
      <c r="A6" s="7">
        <f t="shared" si="4"/>
        <v>5</v>
      </c>
      <c r="B6" s="11" t="s">
        <v>22</v>
      </c>
      <c r="C6" s="10" t="s">
        <v>55</v>
      </c>
      <c r="D6" s="11">
        <f t="shared" si="0"/>
        <v>20</v>
      </c>
      <c r="E6" s="11">
        <v>11</v>
      </c>
      <c r="F6" s="11">
        <v>9</v>
      </c>
      <c r="G6" s="11">
        <v>2</v>
      </c>
      <c r="H6" s="11">
        <v>877</v>
      </c>
      <c r="I6" s="11">
        <v>816</v>
      </c>
      <c r="J6" s="14">
        <f t="shared" si="1"/>
        <v>79.72727272727273</v>
      </c>
      <c r="K6" s="14">
        <f t="shared" si="2"/>
        <v>74.18181818181819</v>
      </c>
      <c r="L6" s="13">
        <f t="shared" si="3"/>
        <v>61</v>
      </c>
    </row>
    <row r="7" spans="1:12" ht="15.75">
      <c r="A7" s="7">
        <f t="shared" si="4"/>
        <v>6</v>
      </c>
      <c r="B7" s="11" t="s">
        <v>6</v>
      </c>
      <c r="C7" s="10" t="s">
        <v>11</v>
      </c>
      <c r="D7" s="11">
        <f t="shared" si="0"/>
        <v>18</v>
      </c>
      <c r="E7" s="11">
        <v>10</v>
      </c>
      <c r="F7" s="11">
        <v>8</v>
      </c>
      <c r="G7" s="11">
        <v>2</v>
      </c>
      <c r="H7" s="13">
        <v>740</v>
      </c>
      <c r="I7" s="11">
        <v>703</v>
      </c>
      <c r="J7" s="14">
        <f t="shared" si="1"/>
        <v>74</v>
      </c>
      <c r="K7" s="14">
        <f t="shared" si="2"/>
        <v>70.3</v>
      </c>
      <c r="L7" s="13">
        <f t="shared" si="3"/>
        <v>37</v>
      </c>
    </row>
    <row r="8" spans="1:12" ht="15.75">
      <c r="A8" s="2">
        <f t="shared" si="4"/>
        <v>7</v>
      </c>
      <c r="B8" s="11" t="s">
        <v>14</v>
      </c>
      <c r="C8" s="10" t="s">
        <v>24</v>
      </c>
      <c r="D8" s="11">
        <f t="shared" si="0"/>
        <v>19</v>
      </c>
      <c r="E8" s="11">
        <v>11</v>
      </c>
      <c r="F8" s="11">
        <v>8</v>
      </c>
      <c r="G8" s="11">
        <v>3</v>
      </c>
      <c r="H8" s="11">
        <v>800</v>
      </c>
      <c r="I8" s="11">
        <v>693</v>
      </c>
      <c r="J8" s="14">
        <f t="shared" si="1"/>
        <v>72.72727272727273</v>
      </c>
      <c r="K8" s="14">
        <f t="shared" si="2"/>
        <v>63</v>
      </c>
      <c r="L8" s="13">
        <f t="shared" si="3"/>
        <v>107</v>
      </c>
    </row>
    <row r="9" spans="1:12" ht="15.75">
      <c r="A9" s="1">
        <f t="shared" si="4"/>
        <v>8</v>
      </c>
      <c r="B9" s="11" t="s">
        <v>14</v>
      </c>
      <c r="C9" s="10" t="s">
        <v>50</v>
      </c>
      <c r="D9" s="11">
        <f t="shared" si="0"/>
        <v>19</v>
      </c>
      <c r="E9" s="11">
        <v>11</v>
      </c>
      <c r="F9" s="11">
        <v>8</v>
      </c>
      <c r="G9" s="11">
        <v>3</v>
      </c>
      <c r="H9" s="11">
        <v>810</v>
      </c>
      <c r="I9" s="11">
        <v>705</v>
      </c>
      <c r="J9" s="14">
        <f t="shared" si="1"/>
        <v>73.63636363636364</v>
      </c>
      <c r="K9" s="14">
        <f t="shared" si="2"/>
        <v>64.0909090909091</v>
      </c>
      <c r="L9" s="13">
        <f t="shared" si="3"/>
        <v>105</v>
      </c>
    </row>
    <row r="10" spans="1:12" ht="15.75">
      <c r="A10" s="1">
        <f t="shared" si="4"/>
        <v>9</v>
      </c>
      <c r="B10" s="11" t="s">
        <v>22</v>
      </c>
      <c r="C10" s="10" t="s">
        <v>56</v>
      </c>
      <c r="D10" s="11">
        <f t="shared" si="0"/>
        <v>19</v>
      </c>
      <c r="E10" s="11">
        <v>11</v>
      </c>
      <c r="F10" s="11">
        <v>8</v>
      </c>
      <c r="G10" s="11">
        <v>3</v>
      </c>
      <c r="H10" s="13">
        <v>894</v>
      </c>
      <c r="I10" s="11">
        <v>821</v>
      </c>
      <c r="J10" s="14">
        <f t="shared" si="1"/>
        <v>81.27272727272727</v>
      </c>
      <c r="K10" s="14">
        <f t="shared" si="2"/>
        <v>74.63636363636364</v>
      </c>
      <c r="L10" s="13">
        <f t="shared" si="3"/>
        <v>73</v>
      </c>
    </row>
    <row r="11" spans="1:12" ht="15.75">
      <c r="A11" s="1">
        <f t="shared" si="4"/>
        <v>10</v>
      </c>
      <c r="B11" s="11" t="s">
        <v>14</v>
      </c>
      <c r="C11" s="12" t="s">
        <v>27</v>
      </c>
      <c r="D11" s="11">
        <f t="shared" si="0"/>
        <v>19</v>
      </c>
      <c r="E11" s="11">
        <v>11</v>
      </c>
      <c r="F11" s="11">
        <v>8</v>
      </c>
      <c r="G11" s="11">
        <v>3</v>
      </c>
      <c r="H11" s="13">
        <v>858</v>
      </c>
      <c r="I11" s="11">
        <v>824</v>
      </c>
      <c r="J11" s="14">
        <f t="shared" si="1"/>
        <v>78</v>
      </c>
      <c r="K11" s="14">
        <f t="shared" si="2"/>
        <v>74.9090909090909</v>
      </c>
      <c r="L11" s="13">
        <f t="shared" si="3"/>
        <v>34</v>
      </c>
    </row>
    <row r="12" spans="1:12" ht="15.75">
      <c r="A12" s="1">
        <f t="shared" si="4"/>
        <v>11</v>
      </c>
      <c r="B12" s="11" t="s">
        <v>6</v>
      </c>
      <c r="C12" s="15" t="s">
        <v>18</v>
      </c>
      <c r="D12" s="11">
        <f t="shared" si="0"/>
        <v>19</v>
      </c>
      <c r="E12" s="11">
        <v>11</v>
      </c>
      <c r="F12" s="11">
        <v>8</v>
      </c>
      <c r="G12" s="11">
        <v>3</v>
      </c>
      <c r="H12" s="11">
        <v>882</v>
      </c>
      <c r="I12" s="11">
        <v>866</v>
      </c>
      <c r="J12" s="14">
        <f t="shared" si="1"/>
        <v>80.18181818181819</v>
      </c>
      <c r="K12" s="14">
        <f t="shared" si="2"/>
        <v>78.72727272727273</v>
      </c>
      <c r="L12" s="13">
        <f t="shared" si="3"/>
        <v>16</v>
      </c>
    </row>
    <row r="13" spans="1:12" ht="15.75">
      <c r="A13" s="1">
        <f t="shared" si="4"/>
        <v>12</v>
      </c>
      <c r="B13" s="11" t="s">
        <v>6</v>
      </c>
      <c r="C13" s="10" t="s">
        <v>8</v>
      </c>
      <c r="D13" s="11">
        <f aca="true" t="shared" si="5" ref="D13:D29">E13+F13</f>
        <v>15</v>
      </c>
      <c r="E13" s="11">
        <v>9</v>
      </c>
      <c r="F13" s="11">
        <v>6</v>
      </c>
      <c r="G13" s="11">
        <v>3</v>
      </c>
      <c r="H13" s="13">
        <v>697</v>
      </c>
      <c r="I13" s="11">
        <v>669</v>
      </c>
      <c r="J13" s="14">
        <f aca="true" t="shared" si="6" ref="J13:J29">H13/E13</f>
        <v>77.44444444444444</v>
      </c>
      <c r="K13" s="14">
        <f aca="true" t="shared" si="7" ref="K13:K29">I13/E13</f>
        <v>74.33333333333333</v>
      </c>
      <c r="L13" s="13">
        <f t="shared" si="3"/>
        <v>28</v>
      </c>
    </row>
    <row r="14" spans="1:12" ht="15.75">
      <c r="A14" s="1">
        <f t="shared" si="4"/>
        <v>13</v>
      </c>
      <c r="B14" s="11" t="s">
        <v>33</v>
      </c>
      <c r="C14" s="10" t="s">
        <v>37</v>
      </c>
      <c r="D14" s="11">
        <f>E14+F14</f>
        <v>18</v>
      </c>
      <c r="E14" s="11">
        <v>11</v>
      </c>
      <c r="F14" s="11">
        <v>7</v>
      </c>
      <c r="G14" s="11">
        <v>4</v>
      </c>
      <c r="H14" s="11">
        <v>860</v>
      </c>
      <c r="I14" s="11">
        <v>801</v>
      </c>
      <c r="J14" s="14">
        <f>H14/E14</f>
        <v>78.18181818181819</v>
      </c>
      <c r="K14" s="14">
        <f>I14/E14</f>
        <v>72.81818181818181</v>
      </c>
      <c r="L14" s="13">
        <f t="shared" si="3"/>
        <v>59</v>
      </c>
    </row>
    <row r="15" spans="1:12" ht="15.75">
      <c r="A15" s="1">
        <f t="shared" si="4"/>
        <v>14</v>
      </c>
      <c r="B15" s="11" t="s">
        <v>14</v>
      </c>
      <c r="C15" s="10" t="s">
        <v>25</v>
      </c>
      <c r="D15" s="11">
        <f>E15+F15</f>
        <v>18</v>
      </c>
      <c r="E15" s="11">
        <v>11</v>
      </c>
      <c r="F15" s="11">
        <v>7</v>
      </c>
      <c r="G15" s="11">
        <v>4</v>
      </c>
      <c r="H15" s="13">
        <v>761</v>
      </c>
      <c r="I15" s="11">
        <v>717</v>
      </c>
      <c r="J15" s="14">
        <f>H15/E15</f>
        <v>69.18181818181819</v>
      </c>
      <c r="K15" s="14">
        <f>I15/E15</f>
        <v>65.18181818181819</v>
      </c>
      <c r="L15" s="13">
        <f t="shared" si="3"/>
        <v>44</v>
      </c>
    </row>
    <row r="16" spans="1:12" ht="15.75">
      <c r="A16" s="1">
        <f t="shared" si="4"/>
        <v>15</v>
      </c>
      <c r="B16" s="11" t="s">
        <v>33</v>
      </c>
      <c r="C16" s="20" t="s">
        <v>62</v>
      </c>
      <c r="D16" s="11">
        <f t="shared" si="5"/>
        <v>18</v>
      </c>
      <c r="E16" s="11">
        <v>11</v>
      </c>
      <c r="F16" s="11">
        <v>7</v>
      </c>
      <c r="G16" s="11">
        <v>4</v>
      </c>
      <c r="H16" s="11">
        <v>836</v>
      </c>
      <c r="I16" s="11">
        <v>803</v>
      </c>
      <c r="J16" s="14">
        <f t="shared" si="6"/>
        <v>76</v>
      </c>
      <c r="K16" s="14">
        <f t="shared" si="7"/>
        <v>73</v>
      </c>
      <c r="L16" s="13">
        <f t="shared" si="3"/>
        <v>33</v>
      </c>
    </row>
    <row r="17" spans="1:12" ht="15.75">
      <c r="A17" s="1">
        <f t="shared" si="4"/>
        <v>16</v>
      </c>
      <c r="B17" s="11" t="s">
        <v>33</v>
      </c>
      <c r="C17" s="20" t="s">
        <v>39</v>
      </c>
      <c r="D17" s="11">
        <f t="shared" si="5"/>
        <v>18</v>
      </c>
      <c r="E17" s="11">
        <v>11</v>
      </c>
      <c r="F17" s="11">
        <v>7</v>
      </c>
      <c r="G17" s="11">
        <v>4</v>
      </c>
      <c r="H17" s="13">
        <v>858</v>
      </c>
      <c r="I17" s="11">
        <v>831</v>
      </c>
      <c r="J17" s="14">
        <f t="shared" si="6"/>
        <v>78</v>
      </c>
      <c r="K17" s="14">
        <f t="shared" si="7"/>
        <v>75.54545454545455</v>
      </c>
      <c r="L17" s="13">
        <f t="shared" si="3"/>
        <v>27</v>
      </c>
    </row>
    <row r="18" spans="1:12" ht="15.75">
      <c r="A18" s="1">
        <f t="shared" si="4"/>
        <v>17</v>
      </c>
      <c r="B18" s="11" t="s">
        <v>33</v>
      </c>
      <c r="C18" s="20" t="s">
        <v>34</v>
      </c>
      <c r="D18" s="11">
        <f t="shared" si="5"/>
        <v>18</v>
      </c>
      <c r="E18" s="11">
        <v>11</v>
      </c>
      <c r="F18" s="11">
        <v>7</v>
      </c>
      <c r="G18" s="11">
        <v>4</v>
      </c>
      <c r="H18" s="13">
        <v>874</v>
      </c>
      <c r="I18" s="11">
        <v>849</v>
      </c>
      <c r="J18" s="14">
        <f t="shared" si="6"/>
        <v>79.45454545454545</v>
      </c>
      <c r="K18" s="14">
        <f t="shared" si="7"/>
        <v>77.18181818181819</v>
      </c>
      <c r="L18" s="13">
        <f aca="true" t="shared" si="8" ref="L18:L25">H18-I18</f>
        <v>25</v>
      </c>
    </row>
    <row r="19" spans="1:12" ht="15.75">
      <c r="A19" s="1">
        <f t="shared" si="4"/>
        <v>18</v>
      </c>
      <c r="B19" s="11" t="s">
        <v>14</v>
      </c>
      <c r="C19" s="10" t="s">
        <v>16</v>
      </c>
      <c r="D19" s="11">
        <f>E19+F19</f>
        <v>18</v>
      </c>
      <c r="E19" s="11">
        <v>11</v>
      </c>
      <c r="F19" s="11">
        <v>7</v>
      </c>
      <c r="G19" s="11">
        <v>4</v>
      </c>
      <c r="H19" s="13">
        <v>820</v>
      </c>
      <c r="I19" s="11">
        <v>810</v>
      </c>
      <c r="J19" s="14">
        <f>H19/E19</f>
        <v>74.54545454545455</v>
      </c>
      <c r="K19" s="14">
        <f>I19/E19</f>
        <v>73.63636363636364</v>
      </c>
      <c r="L19" s="13">
        <f aca="true" t="shared" si="9" ref="L19:L30">H19-I19</f>
        <v>10</v>
      </c>
    </row>
    <row r="20" spans="1:12" ht="15.75">
      <c r="A20" s="1">
        <f aca="true" t="shared" si="10" ref="A20:A35">A19+1</f>
        <v>19</v>
      </c>
      <c r="B20" s="11" t="s">
        <v>33</v>
      </c>
      <c r="C20" s="12" t="s">
        <v>35</v>
      </c>
      <c r="D20" s="11">
        <f>E20+F20</f>
        <v>19</v>
      </c>
      <c r="E20" s="11">
        <v>12</v>
      </c>
      <c r="F20" s="11">
        <v>7</v>
      </c>
      <c r="G20" s="11">
        <v>5</v>
      </c>
      <c r="H20" s="13">
        <v>885</v>
      </c>
      <c r="I20" s="11">
        <v>881</v>
      </c>
      <c r="J20" s="14">
        <f>H20/E20</f>
        <v>73.75</v>
      </c>
      <c r="K20" s="14">
        <f>I20/E20</f>
        <v>73.41666666666667</v>
      </c>
      <c r="L20" s="13">
        <f>H20-I20</f>
        <v>4</v>
      </c>
    </row>
    <row r="21" spans="1:12" ht="15.75">
      <c r="A21" s="1">
        <f t="shared" si="10"/>
        <v>20</v>
      </c>
      <c r="B21" s="11" t="s">
        <v>33</v>
      </c>
      <c r="C21" s="10" t="s">
        <v>10</v>
      </c>
      <c r="D21" s="11">
        <f t="shared" si="5"/>
        <v>17</v>
      </c>
      <c r="E21" s="11">
        <v>11</v>
      </c>
      <c r="F21" s="11">
        <v>6</v>
      </c>
      <c r="G21" s="11">
        <v>5</v>
      </c>
      <c r="H21" s="13">
        <v>919</v>
      </c>
      <c r="I21" s="11">
        <v>848</v>
      </c>
      <c r="J21" s="14">
        <f t="shared" si="6"/>
        <v>83.54545454545455</v>
      </c>
      <c r="K21" s="14">
        <f t="shared" si="7"/>
        <v>77.0909090909091</v>
      </c>
      <c r="L21" s="13">
        <f t="shared" si="8"/>
        <v>71</v>
      </c>
    </row>
    <row r="22" spans="1:12" ht="15.75">
      <c r="A22" s="1">
        <f t="shared" si="10"/>
        <v>21</v>
      </c>
      <c r="B22" s="11" t="s">
        <v>22</v>
      </c>
      <c r="C22" s="10" t="s">
        <v>57</v>
      </c>
      <c r="D22" s="11">
        <f t="shared" si="5"/>
        <v>17</v>
      </c>
      <c r="E22" s="11">
        <v>11</v>
      </c>
      <c r="F22" s="11">
        <v>6</v>
      </c>
      <c r="G22" s="11">
        <v>5</v>
      </c>
      <c r="H22" s="13">
        <v>803</v>
      </c>
      <c r="I22" s="11">
        <v>757</v>
      </c>
      <c r="J22" s="14">
        <f t="shared" si="6"/>
        <v>73</v>
      </c>
      <c r="K22" s="14">
        <f t="shared" si="7"/>
        <v>68.81818181818181</v>
      </c>
      <c r="L22" s="13">
        <f>H22-I22</f>
        <v>46</v>
      </c>
    </row>
    <row r="23" spans="1:12" ht="15.75">
      <c r="A23" s="1">
        <f t="shared" si="10"/>
        <v>22</v>
      </c>
      <c r="B23" s="11" t="s">
        <v>33</v>
      </c>
      <c r="C23" s="20" t="s">
        <v>64</v>
      </c>
      <c r="D23" s="11">
        <f t="shared" si="5"/>
        <v>17</v>
      </c>
      <c r="E23" s="11">
        <v>11</v>
      </c>
      <c r="F23" s="11">
        <v>6</v>
      </c>
      <c r="G23" s="11">
        <v>5</v>
      </c>
      <c r="H23" s="13">
        <v>882</v>
      </c>
      <c r="I23" s="11">
        <v>863</v>
      </c>
      <c r="J23" s="14">
        <f t="shared" si="6"/>
        <v>80.18181818181819</v>
      </c>
      <c r="K23" s="14">
        <f t="shared" si="7"/>
        <v>78.45454545454545</v>
      </c>
      <c r="L23" s="13">
        <f t="shared" si="9"/>
        <v>19</v>
      </c>
    </row>
    <row r="24" spans="1:12" ht="15.75">
      <c r="A24" s="1">
        <f t="shared" si="10"/>
        <v>23</v>
      </c>
      <c r="B24" s="11" t="s">
        <v>22</v>
      </c>
      <c r="C24" s="10" t="s">
        <v>28</v>
      </c>
      <c r="D24" s="11">
        <f t="shared" si="5"/>
        <v>17</v>
      </c>
      <c r="E24" s="11">
        <v>11</v>
      </c>
      <c r="F24" s="11">
        <v>6</v>
      </c>
      <c r="G24" s="11">
        <v>5</v>
      </c>
      <c r="H24" s="13">
        <v>747</v>
      </c>
      <c r="I24" s="11">
        <v>764</v>
      </c>
      <c r="J24" s="14">
        <f t="shared" si="6"/>
        <v>67.9090909090909</v>
      </c>
      <c r="K24" s="14">
        <f t="shared" si="7"/>
        <v>69.45454545454545</v>
      </c>
      <c r="L24" s="13">
        <f t="shared" si="8"/>
        <v>-17</v>
      </c>
    </row>
    <row r="25" spans="1:12" ht="15.75">
      <c r="A25" s="1">
        <f t="shared" si="10"/>
        <v>24</v>
      </c>
      <c r="B25" s="11" t="s">
        <v>33</v>
      </c>
      <c r="C25" s="20" t="s">
        <v>38</v>
      </c>
      <c r="D25" s="11">
        <f t="shared" si="5"/>
        <v>17</v>
      </c>
      <c r="E25" s="11">
        <v>11</v>
      </c>
      <c r="F25" s="11">
        <v>6</v>
      </c>
      <c r="G25" s="11">
        <v>5</v>
      </c>
      <c r="H25" s="13">
        <v>822</v>
      </c>
      <c r="I25" s="11">
        <v>841</v>
      </c>
      <c r="J25" s="14">
        <f t="shared" si="6"/>
        <v>74.72727272727273</v>
      </c>
      <c r="K25" s="14">
        <f t="shared" si="7"/>
        <v>76.45454545454545</v>
      </c>
      <c r="L25" s="13">
        <f t="shared" si="8"/>
        <v>-19</v>
      </c>
    </row>
    <row r="26" spans="1:12" ht="15.75">
      <c r="A26" s="1">
        <f t="shared" si="10"/>
        <v>25</v>
      </c>
      <c r="B26" s="11" t="s">
        <v>33</v>
      </c>
      <c r="C26" s="10" t="s">
        <v>63</v>
      </c>
      <c r="D26" s="11">
        <f t="shared" si="5"/>
        <v>17</v>
      </c>
      <c r="E26" s="11">
        <v>11</v>
      </c>
      <c r="F26" s="11">
        <v>6</v>
      </c>
      <c r="G26" s="11">
        <v>5</v>
      </c>
      <c r="H26" s="13">
        <v>827</v>
      </c>
      <c r="I26" s="11">
        <v>853</v>
      </c>
      <c r="J26" s="14">
        <f t="shared" si="6"/>
        <v>75.18181818181819</v>
      </c>
      <c r="K26" s="14">
        <f t="shared" si="7"/>
        <v>77.54545454545455</v>
      </c>
      <c r="L26" s="13">
        <f t="shared" si="9"/>
        <v>-26</v>
      </c>
    </row>
    <row r="27" spans="1:12" ht="15.75">
      <c r="A27" s="1">
        <f t="shared" si="10"/>
        <v>26</v>
      </c>
      <c r="B27" s="11" t="s">
        <v>14</v>
      </c>
      <c r="C27" s="10" t="s">
        <v>15</v>
      </c>
      <c r="D27" s="11">
        <f t="shared" si="5"/>
        <v>16</v>
      </c>
      <c r="E27" s="11">
        <v>11</v>
      </c>
      <c r="F27" s="11">
        <v>5</v>
      </c>
      <c r="G27" s="11">
        <v>6</v>
      </c>
      <c r="H27" s="13">
        <v>881</v>
      </c>
      <c r="I27" s="11">
        <v>862</v>
      </c>
      <c r="J27" s="14">
        <f t="shared" si="6"/>
        <v>80.0909090909091</v>
      </c>
      <c r="K27" s="14">
        <f t="shared" si="7"/>
        <v>78.36363636363636</v>
      </c>
      <c r="L27" s="13">
        <f t="shared" si="9"/>
        <v>19</v>
      </c>
    </row>
    <row r="28" spans="1:12" ht="15.75">
      <c r="A28" s="1">
        <f t="shared" si="10"/>
        <v>27</v>
      </c>
      <c r="B28" s="11" t="s">
        <v>22</v>
      </c>
      <c r="C28" s="10" t="s">
        <v>29</v>
      </c>
      <c r="D28" s="11">
        <f t="shared" si="5"/>
        <v>16</v>
      </c>
      <c r="E28" s="11">
        <v>11</v>
      </c>
      <c r="F28" s="11">
        <v>5</v>
      </c>
      <c r="G28" s="11">
        <v>6</v>
      </c>
      <c r="H28" s="13">
        <v>836</v>
      </c>
      <c r="I28" s="11">
        <v>821</v>
      </c>
      <c r="J28" s="14">
        <f t="shared" si="6"/>
        <v>76</v>
      </c>
      <c r="K28" s="14">
        <f t="shared" si="7"/>
        <v>74.63636363636364</v>
      </c>
      <c r="L28" s="13">
        <f t="shared" si="9"/>
        <v>15</v>
      </c>
    </row>
    <row r="29" spans="1:12" ht="15.75">
      <c r="A29" s="2">
        <f t="shared" si="10"/>
        <v>28</v>
      </c>
      <c r="B29" s="11" t="s">
        <v>6</v>
      </c>
      <c r="C29" s="10" t="s">
        <v>9</v>
      </c>
      <c r="D29" s="11">
        <f t="shared" si="5"/>
        <v>16</v>
      </c>
      <c r="E29" s="11">
        <v>11</v>
      </c>
      <c r="F29" s="11">
        <v>5</v>
      </c>
      <c r="G29" s="11">
        <v>6</v>
      </c>
      <c r="H29" s="13">
        <v>793</v>
      </c>
      <c r="I29" s="11">
        <v>790</v>
      </c>
      <c r="J29" s="14">
        <f t="shared" si="6"/>
        <v>72.0909090909091</v>
      </c>
      <c r="K29" s="14">
        <f t="shared" si="7"/>
        <v>71.81818181818181</v>
      </c>
      <c r="L29" s="13">
        <f t="shared" si="9"/>
        <v>3</v>
      </c>
    </row>
    <row r="30" spans="1:12" ht="15.75">
      <c r="A30" s="2">
        <f t="shared" si="10"/>
        <v>29</v>
      </c>
      <c r="B30" s="11" t="s">
        <v>14</v>
      </c>
      <c r="C30" s="10" t="s">
        <v>19</v>
      </c>
      <c r="D30" s="11">
        <f>E30+F30</f>
        <v>16</v>
      </c>
      <c r="E30" s="11">
        <v>11</v>
      </c>
      <c r="F30" s="11">
        <v>5</v>
      </c>
      <c r="G30" s="11">
        <v>6</v>
      </c>
      <c r="H30" s="13">
        <v>780</v>
      </c>
      <c r="I30" s="11">
        <v>789</v>
      </c>
      <c r="J30" s="14">
        <f>H30/E30</f>
        <v>70.9090909090909</v>
      </c>
      <c r="K30" s="14">
        <f>I30/E30</f>
        <v>71.72727272727273</v>
      </c>
      <c r="L30" s="13">
        <f t="shared" si="9"/>
        <v>-9</v>
      </c>
    </row>
    <row r="31" spans="1:12" ht="15.75">
      <c r="A31" s="1">
        <f t="shared" si="10"/>
        <v>30</v>
      </c>
      <c r="B31" s="11" t="s">
        <v>33</v>
      </c>
      <c r="C31" s="10" t="s">
        <v>66</v>
      </c>
      <c r="D31" s="11">
        <f>E31+F31</f>
        <v>16</v>
      </c>
      <c r="E31" s="11">
        <v>11</v>
      </c>
      <c r="F31" s="11">
        <v>5</v>
      </c>
      <c r="G31" s="11">
        <v>6</v>
      </c>
      <c r="H31" s="13">
        <v>865</v>
      </c>
      <c r="I31" s="11">
        <v>875</v>
      </c>
      <c r="J31" s="14">
        <f>H31/E31</f>
        <v>78.63636363636364</v>
      </c>
      <c r="K31" s="14">
        <f>I31/E31</f>
        <v>79.54545454545455</v>
      </c>
      <c r="L31" s="13">
        <f>H31-I31</f>
        <v>-10</v>
      </c>
    </row>
    <row r="32" spans="1:12" ht="15.75">
      <c r="A32" s="1">
        <f t="shared" si="10"/>
        <v>31</v>
      </c>
      <c r="B32" s="11" t="s">
        <v>14</v>
      </c>
      <c r="C32" s="10" t="s">
        <v>52</v>
      </c>
      <c r="D32" s="11">
        <f aca="true" t="shared" si="11" ref="D32:D44">E32+F32</f>
        <v>16</v>
      </c>
      <c r="E32" s="11">
        <v>11</v>
      </c>
      <c r="F32" s="11">
        <v>5</v>
      </c>
      <c r="G32" s="11">
        <v>6</v>
      </c>
      <c r="H32" s="13">
        <v>735</v>
      </c>
      <c r="I32" s="11">
        <v>746</v>
      </c>
      <c r="J32" s="14">
        <f aca="true" t="shared" si="12" ref="J32:J44">H32/E32</f>
        <v>66.81818181818181</v>
      </c>
      <c r="K32" s="14">
        <f aca="true" t="shared" si="13" ref="K32:K44">I32/E32</f>
        <v>67.81818181818181</v>
      </c>
      <c r="L32" s="13">
        <f>H32-I32</f>
        <v>-11</v>
      </c>
    </row>
    <row r="33" spans="1:12" ht="15.75">
      <c r="A33" s="1">
        <f t="shared" si="10"/>
        <v>32</v>
      </c>
      <c r="B33" s="11" t="s">
        <v>14</v>
      </c>
      <c r="C33" s="10" t="s">
        <v>30</v>
      </c>
      <c r="D33" s="11">
        <f t="shared" si="11"/>
        <v>16</v>
      </c>
      <c r="E33" s="11">
        <v>11</v>
      </c>
      <c r="F33" s="11">
        <v>5</v>
      </c>
      <c r="G33" s="11">
        <v>6</v>
      </c>
      <c r="H33" s="13">
        <v>728</v>
      </c>
      <c r="I33" s="11">
        <v>740</v>
      </c>
      <c r="J33" s="14">
        <f t="shared" si="12"/>
        <v>66.18181818181819</v>
      </c>
      <c r="K33" s="14">
        <f t="shared" si="13"/>
        <v>67.27272727272727</v>
      </c>
      <c r="L33" s="13">
        <f>H33-I33</f>
        <v>-12</v>
      </c>
    </row>
    <row r="34" spans="1:12" ht="15.75">
      <c r="A34" s="7">
        <f t="shared" si="10"/>
        <v>33</v>
      </c>
      <c r="B34" s="11" t="s">
        <v>22</v>
      </c>
      <c r="C34" s="10" t="s">
        <v>58</v>
      </c>
      <c r="D34" s="11">
        <f t="shared" si="11"/>
        <v>16</v>
      </c>
      <c r="E34" s="11">
        <v>11</v>
      </c>
      <c r="F34" s="11">
        <v>5</v>
      </c>
      <c r="G34" s="11">
        <v>6</v>
      </c>
      <c r="H34" s="13">
        <v>850</v>
      </c>
      <c r="I34" s="11">
        <v>887</v>
      </c>
      <c r="J34" s="14">
        <f t="shared" si="12"/>
        <v>77.27272727272727</v>
      </c>
      <c r="K34" s="14">
        <f t="shared" si="13"/>
        <v>80.63636363636364</v>
      </c>
      <c r="L34" s="13">
        <f>H34-I34</f>
        <v>-37</v>
      </c>
    </row>
    <row r="35" spans="1:12" ht="15.75">
      <c r="A35" s="1">
        <f t="shared" si="10"/>
        <v>34</v>
      </c>
      <c r="B35" s="11" t="s">
        <v>14</v>
      </c>
      <c r="C35" s="10" t="s">
        <v>51</v>
      </c>
      <c r="D35" s="11">
        <f t="shared" si="11"/>
        <v>16</v>
      </c>
      <c r="E35" s="11">
        <v>11</v>
      </c>
      <c r="F35" s="11">
        <v>5</v>
      </c>
      <c r="G35" s="11">
        <v>6</v>
      </c>
      <c r="H35" s="13">
        <v>683</v>
      </c>
      <c r="I35" s="11">
        <v>735</v>
      </c>
      <c r="J35" s="14">
        <f t="shared" si="12"/>
        <v>62.09090909090909</v>
      </c>
      <c r="K35" s="14">
        <f t="shared" si="13"/>
        <v>66.81818181818181</v>
      </c>
      <c r="L35" s="13">
        <f>H35-I35</f>
        <v>-52</v>
      </c>
    </row>
    <row r="36" spans="1:12" ht="15.75">
      <c r="A36" s="1">
        <f aca="true" t="shared" si="14" ref="A36:A51">A35+1</f>
        <v>35</v>
      </c>
      <c r="B36" s="11" t="s">
        <v>22</v>
      </c>
      <c r="C36" s="10" t="s">
        <v>40</v>
      </c>
      <c r="D36" s="11">
        <f t="shared" si="11"/>
        <v>16</v>
      </c>
      <c r="E36" s="11">
        <v>11</v>
      </c>
      <c r="F36" s="11">
        <v>5</v>
      </c>
      <c r="G36" s="11">
        <v>6</v>
      </c>
      <c r="H36" s="13">
        <v>785</v>
      </c>
      <c r="I36" s="11">
        <v>848</v>
      </c>
      <c r="J36" s="14">
        <f t="shared" si="12"/>
        <v>71.36363636363636</v>
      </c>
      <c r="K36" s="14">
        <f t="shared" si="13"/>
        <v>77.0909090909091</v>
      </c>
      <c r="L36" s="13">
        <f aca="true" t="shared" si="15" ref="L36:L44">H36-I36</f>
        <v>-63</v>
      </c>
    </row>
    <row r="37" spans="1:12" ht="15.75">
      <c r="A37" s="1">
        <f t="shared" si="14"/>
        <v>36</v>
      </c>
      <c r="B37" s="11" t="s">
        <v>14</v>
      </c>
      <c r="C37" s="10" t="s">
        <v>21</v>
      </c>
      <c r="D37" s="11">
        <f t="shared" si="11"/>
        <v>16</v>
      </c>
      <c r="E37" s="11">
        <v>11</v>
      </c>
      <c r="F37" s="11">
        <v>5</v>
      </c>
      <c r="G37" s="11">
        <v>6</v>
      </c>
      <c r="H37" s="13">
        <v>820</v>
      </c>
      <c r="I37" s="11">
        <v>884</v>
      </c>
      <c r="J37" s="14">
        <f t="shared" si="12"/>
        <v>74.54545454545455</v>
      </c>
      <c r="K37" s="14">
        <f t="shared" si="13"/>
        <v>80.36363636363636</v>
      </c>
      <c r="L37" s="13">
        <f t="shared" si="15"/>
        <v>-64</v>
      </c>
    </row>
    <row r="38" spans="1:12" ht="15.75">
      <c r="A38" s="7">
        <f t="shared" si="14"/>
        <v>37</v>
      </c>
      <c r="B38" s="11" t="s">
        <v>6</v>
      </c>
      <c r="C38" s="10" t="s">
        <v>7</v>
      </c>
      <c r="D38" s="11">
        <f t="shared" si="11"/>
        <v>14</v>
      </c>
      <c r="E38" s="11">
        <v>10</v>
      </c>
      <c r="F38" s="11">
        <v>4</v>
      </c>
      <c r="G38" s="11">
        <v>6</v>
      </c>
      <c r="H38" s="13">
        <v>755</v>
      </c>
      <c r="I38" s="11">
        <v>766</v>
      </c>
      <c r="J38" s="14">
        <f t="shared" si="12"/>
        <v>75.5</v>
      </c>
      <c r="K38" s="14">
        <f t="shared" si="13"/>
        <v>76.6</v>
      </c>
      <c r="L38" s="13">
        <f t="shared" si="15"/>
        <v>-11</v>
      </c>
    </row>
    <row r="39" spans="1:12" ht="15.75">
      <c r="A39" s="2">
        <f t="shared" si="14"/>
        <v>38</v>
      </c>
      <c r="B39" s="11" t="s">
        <v>6</v>
      </c>
      <c r="C39" s="10" t="s">
        <v>46</v>
      </c>
      <c r="D39" s="11">
        <f t="shared" si="11"/>
        <v>14</v>
      </c>
      <c r="E39" s="11">
        <v>10</v>
      </c>
      <c r="F39" s="11">
        <v>4</v>
      </c>
      <c r="G39" s="11">
        <v>6</v>
      </c>
      <c r="H39" s="13">
        <v>792</v>
      </c>
      <c r="I39" s="11">
        <v>803</v>
      </c>
      <c r="J39" s="14">
        <f t="shared" si="12"/>
        <v>79.2</v>
      </c>
      <c r="K39" s="14">
        <f t="shared" si="13"/>
        <v>80.3</v>
      </c>
      <c r="L39" s="13">
        <f t="shared" si="15"/>
        <v>-11</v>
      </c>
    </row>
    <row r="40" spans="1:12" ht="15.75">
      <c r="A40" s="1">
        <f t="shared" si="14"/>
        <v>39</v>
      </c>
      <c r="B40" s="11" t="s">
        <v>6</v>
      </c>
      <c r="C40" s="10" t="s">
        <v>45</v>
      </c>
      <c r="D40" s="11">
        <f t="shared" si="11"/>
        <v>14</v>
      </c>
      <c r="E40" s="11">
        <v>10</v>
      </c>
      <c r="F40" s="11">
        <v>4</v>
      </c>
      <c r="G40" s="11">
        <v>6</v>
      </c>
      <c r="H40" s="13">
        <v>786</v>
      </c>
      <c r="I40" s="11">
        <v>815</v>
      </c>
      <c r="J40" s="14">
        <f t="shared" si="12"/>
        <v>78.6</v>
      </c>
      <c r="K40" s="14">
        <f t="shared" si="13"/>
        <v>81.5</v>
      </c>
      <c r="L40" s="13">
        <f t="shared" si="15"/>
        <v>-29</v>
      </c>
    </row>
    <row r="41" spans="1:12" ht="15.75">
      <c r="A41" s="1">
        <f t="shared" si="14"/>
        <v>40</v>
      </c>
      <c r="B41" s="11" t="s">
        <v>6</v>
      </c>
      <c r="C41" s="10" t="s">
        <v>17</v>
      </c>
      <c r="D41" s="11">
        <f t="shared" si="11"/>
        <v>14</v>
      </c>
      <c r="E41" s="11">
        <v>10</v>
      </c>
      <c r="F41" s="11">
        <v>4</v>
      </c>
      <c r="G41" s="11">
        <v>6</v>
      </c>
      <c r="H41" s="13">
        <v>734</v>
      </c>
      <c r="I41" s="11">
        <v>796</v>
      </c>
      <c r="J41" s="14">
        <f t="shared" si="12"/>
        <v>73.4</v>
      </c>
      <c r="K41" s="14">
        <f t="shared" si="13"/>
        <v>79.6</v>
      </c>
      <c r="L41" s="13">
        <f t="shared" si="15"/>
        <v>-62</v>
      </c>
    </row>
    <row r="42" spans="1:12" ht="15.75">
      <c r="A42" s="2">
        <f t="shared" si="14"/>
        <v>41</v>
      </c>
      <c r="B42" s="11" t="s">
        <v>22</v>
      </c>
      <c r="C42" s="10" t="s">
        <v>59</v>
      </c>
      <c r="D42" s="11">
        <f t="shared" si="11"/>
        <v>15</v>
      </c>
      <c r="E42" s="11">
        <v>11</v>
      </c>
      <c r="F42" s="11">
        <v>4</v>
      </c>
      <c r="G42" s="11">
        <v>7</v>
      </c>
      <c r="H42" s="13">
        <v>805</v>
      </c>
      <c r="I42" s="11">
        <v>779</v>
      </c>
      <c r="J42" s="14">
        <f t="shared" si="12"/>
        <v>73.18181818181819</v>
      </c>
      <c r="K42" s="14">
        <f t="shared" si="13"/>
        <v>70.81818181818181</v>
      </c>
      <c r="L42" s="13">
        <f t="shared" si="15"/>
        <v>26</v>
      </c>
    </row>
    <row r="43" spans="1:12" ht="15.75">
      <c r="A43" s="1">
        <f t="shared" si="14"/>
        <v>42</v>
      </c>
      <c r="B43" s="11" t="s">
        <v>14</v>
      </c>
      <c r="C43" s="16" t="s">
        <v>53</v>
      </c>
      <c r="D43" s="11">
        <f t="shared" si="11"/>
        <v>15</v>
      </c>
      <c r="E43" s="11">
        <v>11</v>
      </c>
      <c r="F43" s="11">
        <v>4</v>
      </c>
      <c r="G43" s="11">
        <v>7</v>
      </c>
      <c r="H43" s="13">
        <v>773</v>
      </c>
      <c r="I43" s="11">
        <v>793</v>
      </c>
      <c r="J43" s="14">
        <f t="shared" si="12"/>
        <v>70.27272727272727</v>
      </c>
      <c r="K43" s="14">
        <f t="shared" si="13"/>
        <v>72.0909090909091</v>
      </c>
      <c r="L43" s="13">
        <f t="shared" si="15"/>
        <v>-20</v>
      </c>
    </row>
    <row r="44" spans="1:12" ht="15.75">
      <c r="A44" s="1">
        <f t="shared" si="14"/>
        <v>43</v>
      </c>
      <c r="B44" s="11" t="s">
        <v>33</v>
      </c>
      <c r="C44" s="16" t="s">
        <v>12</v>
      </c>
      <c r="D44" s="11">
        <f t="shared" si="11"/>
        <v>15</v>
      </c>
      <c r="E44" s="11">
        <v>11</v>
      </c>
      <c r="F44" s="11">
        <v>4</v>
      </c>
      <c r="G44" s="11">
        <v>7</v>
      </c>
      <c r="H44" s="13">
        <v>789</v>
      </c>
      <c r="I44" s="11">
        <v>810</v>
      </c>
      <c r="J44" s="14">
        <f t="shared" si="12"/>
        <v>71.72727272727273</v>
      </c>
      <c r="K44" s="14">
        <f t="shared" si="13"/>
        <v>73.63636363636364</v>
      </c>
      <c r="L44" s="13">
        <f t="shared" si="15"/>
        <v>-21</v>
      </c>
    </row>
    <row r="45" spans="1:12" ht="15.75">
      <c r="A45" s="1">
        <f t="shared" si="14"/>
        <v>44</v>
      </c>
      <c r="B45" s="11" t="s">
        <v>33</v>
      </c>
      <c r="C45" s="16" t="s">
        <v>67</v>
      </c>
      <c r="D45" s="11">
        <f aca="true" t="shared" si="16" ref="D45:D56">E45+F45</f>
        <v>15</v>
      </c>
      <c r="E45" s="11">
        <v>11</v>
      </c>
      <c r="F45" s="11">
        <v>4</v>
      </c>
      <c r="G45" s="11">
        <v>7</v>
      </c>
      <c r="H45" s="13">
        <v>831</v>
      </c>
      <c r="I45" s="11">
        <v>893</v>
      </c>
      <c r="J45" s="14">
        <f aca="true" t="shared" si="17" ref="J45:J56">H45/E45</f>
        <v>75.54545454545455</v>
      </c>
      <c r="K45" s="14">
        <f aca="true" t="shared" si="18" ref="K45:K56">I45/E45</f>
        <v>81.18181818181819</v>
      </c>
      <c r="L45" s="13">
        <f aca="true" t="shared" si="19" ref="L45:L56">H45-I45</f>
        <v>-62</v>
      </c>
    </row>
    <row r="46" spans="1:12" ht="15.75">
      <c r="A46" s="1">
        <f t="shared" si="14"/>
        <v>45</v>
      </c>
      <c r="B46" s="11" t="s">
        <v>33</v>
      </c>
      <c r="C46" s="10" t="s">
        <v>65</v>
      </c>
      <c r="D46" s="11">
        <f t="shared" si="16"/>
        <v>16</v>
      </c>
      <c r="E46" s="11">
        <v>12</v>
      </c>
      <c r="F46" s="11">
        <v>4</v>
      </c>
      <c r="G46" s="11">
        <v>8</v>
      </c>
      <c r="H46" s="13">
        <v>898</v>
      </c>
      <c r="I46" s="11">
        <v>919</v>
      </c>
      <c r="J46" s="14">
        <f t="shared" si="17"/>
        <v>74.83333333333333</v>
      </c>
      <c r="K46" s="14">
        <f t="shared" si="18"/>
        <v>76.58333333333333</v>
      </c>
      <c r="L46" s="13">
        <f t="shared" si="19"/>
        <v>-21</v>
      </c>
    </row>
    <row r="47" spans="1:12" ht="15.75">
      <c r="A47" s="1">
        <f t="shared" si="14"/>
        <v>46</v>
      </c>
      <c r="B47" s="11" t="s">
        <v>14</v>
      </c>
      <c r="C47" s="16" t="s">
        <v>54</v>
      </c>
      <c r="D47" s="11">
        <f t="shared" si="16"/>
        <v>14</v>
      </c>
      <c r="E47" s="11">
        <v>11</v>
      </c>
      <c r="F47" s="11">
        <v>3</v>
      </c>
      <c r="G47" s="11">
        <v>8</v>
      </c>
      <c r="H47" s="13">
        <v>702</v>
      </c>
      <c r="I47" s="11">
        <v>728</v>
      </c>
      <c r="J47" s="14">
        <f t="shared" si="17"/>
        <v>63.81818181818182</v>
      </c>
      <c r="K47" s="14">
        <f t="shared" si="18"/>
        <v>66.18181818181819</v>
      </c>
      <c r="L47" s="13">
        <f t="shared" si="19"/>
        <v>-26</v>
      </c>
    </row>
    <row r="48" spans="1:12" ht="15.75">
      <c r="A48" s="1">
        <f t="shared" si="14"/>
        <v>47</v>
      </c>
      <c r="B48" s="11" t="s">
        <v>22</v>
      </c>
      <c r="C48" s="16" t="s">
        <v>31</v>
      </c>
      <c r="D48" s="11">
        <f t="shared" si="16"/>
        <v>14</v>
      </c>
      <c r="E48" s="11">
        <v>11</v>
      </c>
      <c r="F48" s="11">
        <v>3</v>
      </c>
      <c r="G48" s="11">
        <v>8</v>
      </c>
      <c r="H48" s="13">
        <v>717</v>
      </c>
      <c r="I48" s="11">
        <v>775</v>
      </c>
      <c r="J48" s="14">
        <f t="shared" si="17"/>
        <v>65.18181818181819</v>
      </c>
      <c r="K48" s="14">
        <f t="shared" si="18"/>
        <v>70.45454545454545</v>
      </c>
      <c r="L48" s="13">
        <f t="shared" si="19"/>
        <v>-58</v>
      </c>
    </row>
    <row r="49" spans="1:12" ht="15.75">
      <c r="A49" s="2">
        <f t="shared" si="14"/>
        <v>48</v>
      </c>
      <c r="B49" s="11" t="s">
        <v>22</v>
      </c>
      <c r="C49" s="10" t="s">
        <v>60</v>
      </c>
      <c r="D49" s="11">
        <f t="shared" si="16"/>
        <v>14</v>
      </c>
      <c r="E49" s="11">
        <v>11</v>
      </c>
      <c r="F49" s="11">
        <v>3</v>
      </c>
      <c r="G49" s="11">
        <v>8</v>
      </c>
      <c r="H49" s="13">
        <v>847</v>
      </c>
      <c r="I49" s="11">
        <v>963</v>
      </c>
      <c r="J49" s="14">
        <f t="shared" si="17"/>
        <v>77</v>
      </c>
      <c r="K49" s="14">
        <f t="shared" si="18"/>
        <v>87.54545454545455</v>
      </c>
      <c r="L49" s="13">
        <f t="shared" si="19"/>
        <v>-116</v>
      </c>
    </row>
    <row r="50" spans="1:12" ht="15.75">
      <c r="A50" s="1">
        <f t="shared" si="14"/>
        <v>49</v>
      </c>
      <c r="B50" s="11" t="s">
        <v>6</v>
      </c>
      <c r="C50" s="16" t="s">
        <v>20</v>
      </c>
      <c r="D50" s="11">
        <f t="shared" si="16"/>
        <v>12</v>
      </c>
      <c r="E50" s="11">
        <v>10</v>
      </c>
      <c r="F50" s="11">
        <v>2</v>
      </c>
      <c r="G50" s="11">
        <v>8</v>
      </c>
      <c r="H50" s="13">
        <v>681</v>
      </c>
      <c r="I50" s="11">
        <v>720</v>
      </c>
      <c r="J50" s="14">
        <f t="shared" si="17"/>
        <v>68.1</v>
      </c>
      <c r="K50" s="14">
        <f t="shared" si="18"/>
        <v>72</v>
      </c>
      <c r="L50" s="13">
        <f t="shared" si="19"/>
        <v>-39</v>
      </c>
    </row>
    <row r="51" spans="1:12" ht="15.75">
      <c r="A51" s="1">
        <f t="shared" si="14"/>
        <v>50</v>
      </c>
      <c r="B51" s="11" t="s">
        <v>6</v>
      </c>
      <c r="C51" s="10" t="s">
        <v>13</v>
      </c>
      <c r="D51" s="11">
        <f t="shared" si="16"/>
        <v>12</v>
      </c>
      <c r="E51" s="11">
        <v>10</v>
      </c>
      <c r="F51" s="11">
        <v>2</v>
      </c>
      <c r="G51" s="11">
        <v>8</v>
      </c>
      <c r="H51" s="13">
        <v>716</v>
      </c>
      <c r="I51" s="11">
        <v>788</v>
      </c>
      <c r="J51" s="14">
        <f t="shared" si="17"/>
        <v>71.6</v>
      </c>
      <c r="K51" s="14">
        <f t="shared" si="18"/>
        <v>78.8</v>
      </c>
      <c r="L51" s="13">
        <f t="shared" si="19"/>
        <v>-72</v>
      </c>
    </row>
    <row r="52" spans="1:12" ht="15.75">
      <c r="A52" s="1">
        <f>A51+1</f>
        <v>51</v>
      </c>
      <c r="B52" s="11" t="s">
        <v>22</v>
      </c>
      <c r="C52" s="16" t="s">
        <v>32</v>
      </c>
      <c r="D52" s="11">
        <f t="shared" si="16"/>
        <v>13</v>
      </c>
      <c r="E52" s="11">
        <v>11</v>
      </c>
      <c r="F52" s="11">
        <v>2</v>
      </c>
      <c r="G52" s="11">
        <v>9</v>
      </c>
      <c r="H52" s="13">
        <v>729</v>
      </c>
      <c r="I52" s="11">
        <v>805</v>
      </c>
      <c r="J52" s="14">
        <f t="shared" si="17"/>
        <v>66.27272727272727</v>
      </c>
      <c r="K52" s="14">
        <f t="shared" si="18"/>
        <v>73.18181818181819</v>
      </c>
      <c r="L52" s="13">
        <f t="shared" si="19"/>
        <v>-76</v>
      </c>
    </row>
    <row r="53" spans="1:12" ht="15.75">
      <c r="A53" s="7">
        <f>A52+1</f>
        <v>52</v>
      </c>
      <c r="B53" s="11" t="s">
        <v>33</v>
      </c>
      <c r="C53" s="17" t="s">
        <v>41</v>
      </c>
      <c r="D53" s="11">
        <f t="shared" si="16"/>
        <v>13</v>
      </c>
      <c r="E53" s="11">
        <v>11</v>
      </c>
      <c r="F53" s="11">
        <v>2</v>
      </c>
      <c r="G53" s="11">
        <v>9</v>
      </c>
      <c r="H53" s="13">
        <v>778</v>
      </c>
      <c r="I53" s="11">
        <v>857</v>
      </c>
      <c r="J53" s="14">
        <f t="shared" si="17"/>
        <v>70.72727272727273</v>
      </c>
      <c r="K53" s="14">
        <f t="shared" si="18"/>
        <v>77.9090909090909</v>
      </c>
      <c r="L53" s="13">
        <f t="shared" si="19"/>
        <v>-79</v>
      </c>
    </row>
    <row r="54" spans="1:12" ht="15.75">
      <c r="A54" s="2">
        <f>A53+1</f>
        <v>53</v>
      </c>
      <c r="B54" s="11" t="s">
        <v>14</v>
      </c>
      <c r="C54" s="17" t="s">
        <v>36</v>
      </c>
      <c r="D54" s="11">
        <f t="shared" si="16"/>
        <v>13</v>
      </c>
      <c r="E54" s="11">
        <v>11</v>
      </c>
      <c r="F54" s="11">
        <v>2</v>
      </c>
      <c r="G54" s="11">
        <v>9</v>
      </c>
      <c r="H54" s="13">
        <v>713</v>
      </c>
      <c r="I54" s="11">
        <v>838</v>
      </c>
      <c r="J54" s="14">
        <f t="shared" si="17"/>
        <v>64.81818181818181</v>
      </c>
      <c r="K54" s="14">
        <f t="shared" si="18"/>
        <v>76.18181818181819</v>
      </c>
      <c r="L54" s="13">
        <f t="shared" si="19"/>
        <v>-125</v>
      </c>
    </row>
    <row r="55" spans="1:12" ht="15.75">
      <c r="A55" s="1">
        <f>A54+1</f>
        <v>54</v>
      </c>
      <c r="B55" s="11" t="s">
        <v>22</v>
      </c>
      <c r="C55" s="17" t="s">
        <v>61</v>
      </c>
      <c r="D55" s="11">
        <f t="shared" si="16"/>
        <v>12</v>
      </c>
      <c r="E55" s="11">
        <v>11</v>
      </c>
      <c r="F55" s="11">
        <v>1</v>
      </c>
      <c r="G55" s="11">
        <v>10</v>
      </c>
      <c r="H55" s="13">
        <v>771</v>
      </c>
      <c r="I55" s="11">
        <v>914</v>
      </c>
      <c r="J55" s="14">
        <f t="shared" si="17"/>
        <v>70.0909090909091</v>
      </c>
      <c r="K55" s="14">
        <f t="shared" si="18"/>
        <v>83.0909090909091</v>
      </c>
      <c r="L55" s="13">
        <f t="shared" si="19"/>
        <v>-143</v>
      </c>
    </row>
    <row r="56" spans="1:12" ht="15.75">
      <c r="A56" s="1">
        <f>A55+1</f>
        <v>55</v>
      </c>
      <c r="B56" s="11" t="s">
        <v>6</v>
      </c>
      <c r="C56" s="17" t="s">
        <v>47</v>
      </c>
      <c r="D56" s="11">
        <f t="shared" si="16"/>
        <v>10</v>
      </c>
      <c r="E56" s="11">
        <v>10</v>
      </c>
      <c r="F56" s="11">
        <v>0</v>
      </c>
      <c r="G56" s="11">
        <v>10</v>
      </c>
      <c r="H56" s="13">
        <v>642</v>
      </c>
      <c r="I56" s="11">
        <v>798</v>
      </c>
      <c r="J56" s="14">
        <f t="shared" si="17"/>
        <v>64.2</v>
      </c>
      <c r="K56" s="14">
        <f t="shared" si="18"/>
        <v>79.8</v>
      </c>
      <c r="L56" s="13">
        <f t="shared" si="19"/>
        <v>-156</v>
      </c>
    </row>
    <row r="57" spans="2:12" ht="15.75">
      <c r="B57" s="11"/>
      <c r="C57" s="10"/>
      <c r="D57" s="11"/>
      <c r="E57" s="11"/>
      <c r="F57" s="11"/>
      <c r="G57" s="11"/>
      <c r="H57" s="11"/>
      <c r="I57" s="11"/>
      <c r="J57" s="14"/>
      <c r="K57" s="14"/>
      <c r="L57" s="11"/>
    </row>
    <row r="58" spans="2:12" ht="15.75">
      <c r="B58" s="11"/>
      <c r="C58" s="10"/>
      <c r="D58" s="11"/>
      <c r="E58" s="11"/>
      <c r="F58" s="11"/>
      <c r="G58" s="11"/>
      <c r="H58" s="11"/>
      <c r="I58" s="11"/>
      <c r="J58" s="14"/>
      <c r="K58" s="14"/>
      <c r="L58" s="13"/>
    </row>
    <row r="59" spans="2:12" ht="15.75">
      <c r="B59" s="11"/>
      <c r="C59" s="10"/>
      <c r="D59" s="11"/>
      <c r="E59" s="11"/>
      <c r="F59" s="11"/>
      <c r="G59" s="11"/>
      <c r="H59" s="11"/>
      <c r="I59" s="11"/>
      <c r="J59" s="14"/>
      <c r="K59" s="14"/>
      <c r="L59" s="13"/>
    </row>
    <row r="60" spans="3:11" ht="15.75">
      <c r="C60" s="2"/>
      <c r="E60" s="1"/>
      <c r="F60" s="1"/>
      <c r="G60" s="1"/>
      <c r="H60" s="1"/>
      <c r="I60" s="1"/>
      <c r="J60" s="6"/>
      <c r="K60" s="6"/>
    </row>
    <row r="61" spans="3:11" ht="15.75">
      <c r="C61" s="2"/>
      <c r="E61" s="1"/>
      <c r="F61" s="1"/>
      <c r="G61" s="1"/>
      <c r="H61" s="1"/>
      <c r="I61" s="1"/>
      <c r="J61" s="6"/>
      <c r="K61" s="6"/>
    </row>
  </sheetData>
  <printOptions gridLines="1" horizontalCentered="1" verticalCentered="1"/>
  <pageMargins left="0.7874015748031497" right="0.7874015748031497" top="0.4330708661417323" bottom="0.6299212598425197" header="0.2362204724409449" footer="0.5118110236220472"/>
  <pageSetup horizontalDpi="300" verticalDpi="300" orientation="portrait" paperSize="9" scale="86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Agence de l'Eau RMC</dc:creator>
  <cp:keywords/>
  <dc:description/>
  <cp:lastModifiedBy>DUCHAMPT</cp:lastModifiedBy>
  <cp:lastPrinted>1999-12-08T15:53:48Z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